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Usuario\Documents\APARTE\CHAPARRAL\EXPEDIENTE MUNICIPAL\PDF\"/>
    </mc:Choice>
  </mc:AlternateContent>
  <xr:revisionPtr revIDLastSave="0" documentId="8_{1F2F1D9E-B686-4722-B543-EF6914E88817}" xr6:coauthVersionLast="47" xr6:coauthVersionMax="47" xr10:uidLastSave="{00000000-0000-0000-0000-000000000000}"/>
  <bookViews>
    <workbookView xWindow="-108" yWindow="-108" windowWidth="23256" windowHeight="12576" xr2:uid="{00000000-000D-0000-FFFF-FFFF00000000}"/>
  </bookViews>
  <sheets>
    <sheet name="INICIO" sheetId="15" r:id="rId1"/>
    <sheet name="INFORMACIÓN MUNICIPIO" sheetId="4" r:id="rId2"/>
    <sheet name="INFORMACIÓN DEL POT" sheetId="14" r:id="rId3"/>
    <sheet name="NORMATIVA" sheetId="9" r:id="rId4"/>
    <sheet name="DOCUMENTOS DEL POT" sheetId="2" r:id="rId5"/>
    <sheet name="ESTUDIOS TÉCNICOS" sheetId="8" r:id="rId6"/>
    <sheet name="COMPONENTE GENERAL " sheetId="10" r:id="rId7"/>
    <sheet name="COMPONENTE URBANO" sheetId="11" r:id="rId8"/>
    <sheet name="COMPONENTE RURAL" sheetId="12" r:id="rId9"/>
  </sheets>
  <definedNames>
    <definedName name="_xlnm.Print_Area" localSheetId="6">'COMPONENTE GENERAL '!$A$1:$AE$57</definedName>
    <definedName name="_xlnm.Print_Area" localSheetId="8">'COMPONENTE RURAL'!$A$1:$AD$60</definedName>
    <definedName name="_xlnm.Print_Area" localSheetId="7">'COMPONENTE URBANO'!$A$1:$AG$48</definedName>
    <definedName name="_xlnm.Print_Area" localSheetId="4">'DOCUMENTOS DEL POT'!$A$1:$AE$64</definedName>
    <definedName name="_xlnm.Print_Area" localSheetId="5">'ESTUDIOS TÉCNICOS'!$A$1:$AD$80</definedName>
    <definedName name="_xlnm.Print_Area" localSheetId="2">'INFORMACIÓN DEL POT'!$A$1:$R$58</definedName>
    <definedName name="_xlnm.Print_Area" localSheetId="1">'INFORMACIÓN MUNICIPIO'!$A$1:$Y$119</definedName>
    <definedName name="_xlnm.Print_Area" localSheetId="0">INICIO!$A$1:$Y$72</definedName>
    <definedName name="_xlnm.Print_Area" localSheetId="3">NORMATIVA!$A$1:$Y$62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00" i="4" l="1"/>
  <c r="K46" i="2"/>
  <c r="G54" i="2" s="1"/>
  <c r="G55" i="2" s="1"/>
  <c r="K32" i="2"/>
  <c r="E54" i="2" s="1"/>
  <c r="E55" i="2" s="1"/>
  <c r="K48" i="2" l="1"/>
  <c r="I54" i="2" s="1"/>
  <c r="I55" i="2" s="1"/>
  <c r="F106" i="4"/>
  <c r="H105" i="4" s="1"/>
  <c r="H100" i="4" l="1"/>
  <c r="H102" i="4"/>
  <c r="H104" i="4"/>
  <c r="H103" i="4"/>
  <c r="H101" i="4"/>
  <c r="H106" i="4" l="1"/>
  <c r="V102" i="4" l="1"/>
  <c r="X101" i="4" l="1"/>
  <c r="V38" i="11"/>
  <c r="V28" i="12"/>
  <c r="U28" i="12"/>
  <c r="T28" i="12"/>
  <c r="P28" i="12"/>
  <c r="O28" i="12"/>
  <c r="N28" i="12"/>
  <c r="M27" i="12"/>
  <c r="M26" i="12"/>
  <c r="M25" i="12"/>
  <c r="M24" i="12"/>
  <c r="M23" i="12"/>
  <c r="M22" i="12"/>
  <c r="M21" i="12"/>
  <c r="M20" i="12"/>
  <c r="M19" i="12"/>
  <c r="M18" i="12"/>
  <c r="M17" i="12"/>
  <c r="V31" i="4"/>
  <c r="U31" i="4"/>
  <c r="Z18" i="4"/>
  <c r="Z19" i="4"/>
  <c r="Z20" i="4"/>
  <c r="Z21" i="4"/>
  <c r="Z22" i="4"/>
  <c r="Z23" i="4"/>
  <c r="Z24" i="4"/>
  <c r="Z25" i="4"/>
  <c r="Z26" i="4"/>
  <c r="Z27" i="4"/>
  <c r="Z28" i="4"/>
  <c r="Z29" i="4"/>
  <c r="Z30" i="4"/>
  <c r="Z31" i="4"/>
  <c r="Z32" i="4"/>
  <c r="Z33" i="4"/>
  <c r="Z17" i="4"/>
  <c r="W38" i="11"/>
  <c r="Q38" i="11"/>
  <c r="P38" i="11"/>
  <c r="J38" i="11"/>
  <c r="O38" i="11"/>
  <c r="N35" i="11"/>
  <c r="N19" i="11"/>
  <c r="N18" i="11"/>
  <c r="N17" i="11"/>
  <c r="I28" i="12"/>
  <c r="U17" i="11"/>
  <c r="U37" i="11"/>
  <c r="U36" i="11"/>
  <c r="U35" i="11"/>
  <c r="U34" i="11"/>
  <c r="U33" i="11"/>
  <c r="U32" i="11"/>
  <c r="U31" i="11"/>
  <c r="U30" i="11"/>
  <c r="U29" i="11"/>
  <c r="U28" i="11"/>
  <c r="U27" i="11"/>
  <c r="U26" i="11"/>
  <c r="U25" i="11"/>
  <c r="U24" i="11"/>
  <c r="U23" i="11"/>
  <c r="U22" i="11"/>
  <c r="U21" i="11"/>
  <c r="U20" i="11"/>
  <c r="U19" i="11"/>
  <c r="U18" i="11"/>
  <c r="N30" i="11"/>
  <c r="N31" i="11"/>
  <c r="N32" i="11"/>
  <c r="N33" i="11"/>
  <c r="N34" i="11"/>
  <c r="N36" i="11"/>
  <c r="N37" i="11"/>
  <c r="N23" i="11"/>
  <c r="N22" i="11"/>
  <c r="N21" i="11"/>
  <c r="N29" i="11"/>
  <c r="N28" i="11"/>
  <c r="N27" i="11"/>
  <c r="N26" i="11"/>
  <c r="N25" i="11"/>
  <c r="N24" i="11"/>
  <c r="N20" i="11"/>
  <c r="T18" i="10"/>
  <c r="T19" i="10"/>
  <c r="T20" i="10"/>
  <c r="T21" i="10"/>
  <c r="T22" i="10"/>
  <c r="T23" i="10"/>
  <c r="T24" i="10"/>
  <c r="T25" i="10"/>
  <c r="T26" i="10"/>
  <c r="T27" i="10"/>
  <c r="T28" i="10"/>
  <c r="T29" i="10"/>
  <c r="T30" i="10"/>
  <c r="T31" i="10"/>
  <c r="T32" i="10"/>
  <c r="T33" i="10"/>
  <c r="T34" i="10"/>
  <c r="T35" i="10"/>
  <c r="T17" i="10"/>
  <c r="M18" i="10"/>
  <c r="M19" i="10"/>
  <c r="M20" i="10"/>
  <c r="M21" i="10"/>
  <c r="M22" i="10"/>
  <c r="M23" i="10"/>
  <c r="M24" i="10"/>
  <c r="M25" i="10"/>
  <c r="M26" i="10"/>
  <c r="M27" i="10"/>
  <c r="M28" i="10"/>
  <c r="M29" i="10"/>
  <c r="M30" i="10"/>
  <c r="M31" i="10"/>
  <c r="M32" i="10"/>
  <c r="M33" i="10"/>
  <c r="M34" i="10"/>
  <c r="M35" i="10"/>
  <c r="M17" i="10"/>
  <c r="Z35" i="4" l="1"/>
  <c r="N38" i="11"/>
  <c r="U38" i="11"/>
  <c r="M28" i="12"/>
  <c r="T31" i="4"/>
  <c r="U32" i="4" s="1"/>
  <c r="G34" i="12"/>
  <c r="G31" i="12"/>
  <c r="G32" i="12" s="1"/>
  <c r="F34" i="12"/>
  <c r="F31" i="12"/>
  <c r="F32" i="12" s="1"/>
  <c r="E34" i="12"/>
  <c r="E31" i="12"/>
  <c r="E32" i="12" s="1"/>
  <c r="D34" i="12"/>
  <c r="D31" i="12"/>
  <c r="D32" i="12" s="1"/>
  <c r="X27" i="12"/>
  <c r="W27" i="12"/>
  <c r="X26" i="12"/>
  <c r="W26" i="12"/>
  <c r="X25" i="12"/>
  <c r="W25" i="12"/>
  <c r="X24" i="12"/>
  <c r="W24" i="12"/>
  <c r="X23" i="12"/>
  <c r="W23" i="12"/>
  <c r="X22" i="12"/>
  <c r="W22" i="12"/>
  <c r="X21" i="12"/>
  <c r="W21" i="12"/>
  <c r="X20" i="12"/>
  <c r="W20" i="12"/>
  <c r="X19" i="12"/>
  <c r="W19" i="12"/>
  <c r="X18" i="12"/>
  <c r="W18" i="12"/>
  <c r="X17" i="12"/>
  <c r="W17" i="12"/>
  <c r="G44" i="11"/>
  <c r="G41" i="11"/>
  <c r="G42" i="11" s="1"/>
  <c r="F44" i="11"/>
  <c r="F41" i="11"/>
  <c r="F42" i="11" s="1"/>
  <c r="E44" i="11"/>
  <c r="E41" i="11"/>
  <c r="E42" i="11" s="1"/>
  <c r="D44" i="11"/>
  <c r="D41" i="11"/>
  <c r="D42" i="11" s="1"/>
  <c r="Y37" i="11"/>
  <c r="X37" i="11"/>
  <c r="Y36" i="11"/>
  <c r="X36" i="11"/>
  <c r="Y35" i="11"/>
  <c r="X35" i="11"/>
  <c r="Y34" i="11"/>
  <c r="X34" i="11"/>
  <c r="Y33" i="11"/>
  <c r="X33" i="11"/>
  <c r="Y32" i="11"/>
  <c r="X32" i="11"/>
  <c r="Y31" i="11"/>
  <c r="X31" i="11"/>
  <c r="Y30" i="11"/>
  <c r="X30" i="11"/>
  <c r="Y29" i="11"/>
  <c r="X29" i="11"/>
  <c r="Y28" i="11"/>
  <c r="X28" i="11"/>
  <c r="Y27" i="11"/>
  <c r="X27" i="11"/>
  <c r="Y26" i="11"/>
  <c r="X26" i="11"/>
  <c r="Y25" i="11"/>
  <c r="X25" i="11"/>
  <c r="Y24" i="11"/>
  <c r="X24" i="11"/>
  <c r="Y23" i="11"/>
  <c r="X23" i="11"/>
  <c r="Y22" i="11"/>
  <c r="X22" i="11"/>
  <c r="Y21" i="11"/>
  <c r="X21" i="11"/>
  <c r="Y20" i="11"/>
  <c r="X20" i="11"/>
  <c r="Y19" i="11"/>
  <c r="X19" i="11"/>
  <c r="Y18" i="11"/>
  <c r="X18" i="11"/>
  <c r="Y17" i="11"/>
  <c r="X17" i="11"/>
  <c r="V36" i="10"/>
  <c r="G42" i="10" s="1"/>
  <c r="U36" i="10"/>
  <c r="G39" i="10" s="1"/>
  <c r="G40" i="10" s="1"/>
  <c r="T36" i="10"/>
  <c r="F42" i="10" s="1"/>
  <c r="P36" i="10"/>
  <c r="F39" i="10" s="1"/>
  <c r="F40" i="10" s="1"/>
  <c r="O36" i="10"/>
  <c r="E42" i="10" s="1"/>
  <c r="N36" i="10"/>
  <c r="E39" i="10" s="1"/>
  <c r="E40" i="10" s="1"/>
  <c r="M36" i="10"/>
  <c r="D42" i="10" s="1"/>
  <c r="I36" i="10"/>
  <c r="D39" i="10" s="1"/>
  <c r="D40" i="10" s="1"/>
  <c r="X35" i="10"/>
  <c r="W35" i="10"/>
  <c r="X34" i="10"/>
  <c r="W34" i="10"/>
  <c r="X33" i="10"/>
  <c r="W33" i="10"/>
  <c r="X32" i="10"/>
  <c r="W32" i="10"/>
  <c r="X31" i="10"/>
  <c r="W31" i="10"/>
  <c r="X30" i="10"/>
  <c r="W30" i="10"/>
  <c r="X29" i="10"/>
  <c r="W29" i="10"/>
  <c r="X28" i="10"/>
  <c r="W28" i="10"/>
  <c r="X27" i="10"/>
  <c r="W27" i="10"/>
  <c r="X26" i="10"/>
  <c r="W26" i="10"/>
  <c r="X25" i="10"/>
  <c r="W25" i="10"/>
  <c r="X24" i="10"/>
  <c r="W24" i="10"/>
  <c r="X23" i="10"/>
  <c r="W23" i="10"/>
  <c r="X22" i="10"/>
  <c r="W22" i="10"/>
  <c r="X21" i="10"/>
  <c r="W21" i="10"/>
  <c r="X20" i="10"/>
  <c r="W20" i="10"/>
  <c r="X19" i="10"/>
  <c r="W19" i="10"/>
  <c r="X18" i="10"/>
  <c r="W18" i="10"/>
  <c r="X17" i="10"/>
  <c r="W17" i="10"/>
  <c r="V32" i="4" l="1"/>
  <c r="X24" i="4" s="1"/>
  <c r="X38" i="11"/>
  <c r="H41" i="11" s="1"/>
  <c r="H42" i="11" s="1"/>
  <c r="W28" i="12"/>
  <c r="Y38" i="11"/>
  <c r="H44" i="11" s="1"/>
  <c r="X28" i="12"/>
  <c r="H34" i="12" s="1"/>
  <c r="X17" i="4"/>
  <c r="H31" i="12"/>
  <c r="H32" i="12" s="1"/>
  <c r="X36" i="10"/>
  <c r="H42" i="10" s="1"/>
  <c r="W36" i="10"/>
  <c r="H39" i="10" s="1"/>
  <c r="H40" i="10" s="1"/>
</calcChain>
</file>

<file path=xl/sharedStrings.xml><?xml version="1.0" encoding="utf-8"?>
<sst xmlns="http://schemas.openxmlformats.org/spreadsheetml/2006/main" count="419" uniqueCount="218">
  <si>
    <r>
      <t xml:space="preserve">Fuente: </t>
    </r>
    <r>
      <rPr>
        <b/>
        <i/>
        <sz val="11"/>
        <color rgb="FF003F3E"/>
        <rFont val="Century Gothic"/>
        <family val="2"/>
      </rPr>
      <t>Este aplicativo se desarrolla bajo los lineamientos metodológicos de conformidad a la guía del ministerio de vivienda, ciudad y territorio cuarta edición 2019.</t>
    </r>
  </si>
  <si>
    <r>
      <t xml:space="preserve">Elaboró: </t>
    </r>
    <r>
      <rPr>
        <b/>
        <i/>
        <sz val="11"/>
        <color rgb="FF003F3E"/>
        <rFont val="Century Gothic"/>
        <family val="2"/>
      </rPr>
      <t>Fundación Grupo de Estudios Ambientales de la Planación Económica, Social y el Ordenamiento Territorial "GRAPOT".</t>
    </r>
  </si>
  <si>
    <t>DOCUMENTOS DEL POT</t>
  </si>
  <si>
    <t>FORMATO</t>
  </si>
  <si>
    <t>FECHA DE ELABORACIÓN</t>
  </si>
  <si>
    <t>FECHA DE ACTUALIZACIÓN</t>
  </si>
  <si>
    <t>FECHA DE IMPRESIÓN</t>
  </si>
  <si>
    <t>APLICABILIDAD DE CONTENIDOS</t>
  </si>
  <si>
    <t>MATRICES DE SEGUIMIENTO Y EVALUACIÓN</t>
  </si>
  <si>
    <t>REQUISITO DE LEY</t>
  </si>
  <si>
    <t>ANALÍSIS  DE SUFICIENCIA</t>
  </si>
  <si>
    <t>ANALÍSIS  DE COHERENCIA</t>
  </si>
  <si>
    <t>TOTAL PROMEDIO
(Max-Ponderación 100) SUFICIENCIA</t>
  </si>
  <si>
    <t>TOTAL PROMEDIO
(Max-Ponderación 100) COHERENCIA</t>
  </si>
  <si>
    <t xml:space="preserve">EL TEMA SE ENCUENTRA EN EL ACUERDO ?     </t>
  </si>
  <si>
    <t xml:space="preserve">EL TEMA SE ENCUENTRA EN EL DTS ?                      </t>
  </si>
  <si>
    <t xml:space="preserve">EL TEMA SE ENCUENTRA EN LA FORMULACION </t>
  </si>
  <si>
    <t xml:space="preserve">EL TEMA SE ENCUENTRA EN LA CARTOGRAFÍA </t>
  </si>
  <si>
    <t>COMPONENTE ESTRATEGICO</t>
  </si>
  <si>
    <t>Las políticas, objetivos y estrategias para la ocupación, aprovechamiento y manejo del suelo y del conjunto de recursos naturales, con la definición de las medidas para la protección del medio ambiente, conservación de los recursos naturales y defensa del paisaje.</t>
  </si>
  <si>
    <t>La identificación de las acciones sobre el territorio que posibiliten organizarlo y adecuarlo para el aprovechamiento de sus ventajas comparativas y su mayor competitividad en función de la vocación, oportunidades y capacidades territoriales.</t>
  </si>
  <si>
    <t>La definición de las acciones necesarias para garantizar el cumplimiento de las estrategias de desarrollo económico, ambiental y social del municipio o distrito.</t>
  </si>
  <si>
    <t>COMPONENTE ESTRUCTURAL</t>
  </si>
  <si>
    <t>Las áreas de protección y conservación ambiental.</t>
  </si>
  <si>
    <t>Las áreas de conservación del patrimonio material.</t>
  </si>
  <si>
    <t>Las zonas que presentan alto riesgo para la localización de asentamientos humanos.</t>
  </si>
  <si>
    <t xml:space="preserve">Clasificación del territorio </t>
  </si>
  <si>
    <t>Suelo urbano</t>
  </si>
  <si>
    <t>Suelo rural</t>
  </si>
  <si>
    <t>Suelo de expansión urbana</t>
  </si>
  <si>
    <t>Suelo Suburbano</t>
  </si>
  <si>
    <t>Suelo de protección</t>
  </si>
  <si>
    <t>Señalar y localizar las infraestructuras básicas existentes y proyectadas que garanticen las adecuadas relaciones funcionales entre asentamientos y zonas urbanas y rurales</t>
  </si>
  <si>
    <t>Plan vial y de transporte</t>
  </si>
  <si>
    <t>Espació público</t>
  </si>
  <si>
    <t>Equipamientos</t>
  </si>
  <si>
    <t>La infraestructura de servicios públicos domiciliarios</t>
  </si>
  <si>
    <t>La definición de las áreas potenciales para la localización de la infraestructura para el aprovechamiento, tratamiento y disposición final de residuos sólidos y los equipamientos intermedios</t>
  </si>
  <si>
    <t>La infraestructura disponible y/o, la identificación de las áreas potenciales para para la ubicación de infraestructura para el manejo de residuos o desechos peligrosos</t>
  </si>
  <si>
    <t>La definición de sitios potenciales para la disposición final de residuos de construcción y de residuos de demolición.</t>
  </si>
  <si>
    <t>La Infraestructura para Proyectos Turísticos Especiales, de acuerdo con lo dispuesto en la Ley 300 de 1996, o la norma que la modifique, adicione o sustituya</t>
  </si>
  <si>
    <t>PORCENTAJE DE CUMPLIMIENTO</t>
  </si>
  <si>
    <t>RAZON CONTENIDO CONCEPTUAL</t>
  </si>
  <si>
    <t>GRADO</t>
  </si>
  <si>
    <t>%</t>
  </si>
  <si>
    <t>COHERENCIA ALTA</t>
  </si>
  <si>
    <t>COHERENCIA MEDIO ALTA</t>
  </si>
  <si>
    <t>COHERENCIA MEDIA</t>
  </si>
  <si>
    <t>COHERENCIA BAJA</t>
  </si>
  <si>
    <t>NO COHERENCIA</t>
  </si>
  <si>
    <t>% DE CUMPLIMIENTO</t>
  </si>
  <si>
    <t>% NO CUMPLIDO</t>
  </si>
  <si>
    <t>Acto administrativo</t>
  </si>
  <si>
    <t>Diagnostico</t>
  </si>
  <si>
    <t>Formulación</t>
  </si>
  <si>
    <t>Cartografia</t>
  </si>
  <si>
    <t>General</t>
  </si>
  <si>
    <t>Razon contenido conceptual</t>
  </si>
  <si>
    <t>Información del municipio</t>
  </si>
  <si>
    <t>INFORMACIÓN GENERAL DEL POT</t>
  </si>
  <si>
    <t xml:space="preserve">1a GENERACIÓN </t>
  </si>
  <si>
    <t>VIGENCIA</t>
  </si>
  <si>
    <t>LOCALIZACIÓN DEL MUNICIPIO</t>
  </si>
  <si>
    <t>IMAGÉNES REPRESENTATIVAS DEL MUNICIPIO</t>
  </si>
  <si>
    <t>NOMBRE DEL MUNICIPIO</t>
  </si>
  <si>
    <t>DEPARTAMENTO</t>
  </si>
  <si>
    <t xml:space="preserve">TIPO DE PLAN </t>
  </si>
  <si>
    <t>PBOT</t>
  </si>
  <si>
    <t>TIPO DE ACTO ADMINISTRATIVO DE ADOPCIÓN</t>
  </si>
  <si>
    <t>ACUERDO</t>
  </si>
  <si>
    <t>DECRETO</t>
  </si>
  <si>
    <t xml:space="preserve">3a GENERACIÓN </t>
  </si>
  <si>
    <t>AÑO</t>
  </si>
  <si>
    <t>NOMBRE DE QUIEN ELABORÓ</t>
  </si>
  <si>
    <t xml:space="preserve">OBSERVACIONES </t>
  </si>
  <si>
    <t>REGULACIÓN DEL POT Y NORMATIVA</t>
  </si>
  <si>
    <t>MATRIZ DE ANÁLISIS DEL COMPONENTE GENERAL</t>
  </si>
  <si>
    <t>MATRIZ DE ANÁLISIS DEL COMPONENTE URBANO</t>
  </si>
  <si>
    <t>Las políticas de mediano y corto plazo sobre uso y ocupación del suelo urbano y de las áreas de expansión, en armonía con el modelo de ocupación del territorio de largo plazo adoptado en el componente general y con las previsiones sobre transformación y crecimiento espacial de la ciudad.</t>
  </si>
  <si>
    <t>Las determinaciones que aseguran la consecución de los objetivos y estrategias adoptados para el desarrollo urbano</t>
  </si>
  <si>
    <t>La delimitación de las áreas de conservación y protección ambiental</t>
  </si>
  <si>
    <t>La delimitación de las áreas de conservación y protección del patrimonio material.</t>
  </si>
  <si>
    <t>Zonas de amenaza y riesgo</t>
  </si>
  <si>
    <t xml:space="preserve">La delimitación y zonificación </t>
  </si>
  <si>
    <t>La delimitación y zonificación de las áreas con condición de amenaza en las que se requiere adelantar los estudios detallados</t>
  </si>
  <si>
    <t>La delimitación y zonificación de las áreas con condición de riesgo en las que se requiere adelantar los estudios detallados</t>
  </si>
  <si>
    <t>La determinación de las medidas de intervención, orientadas a establecer restricciones y condicionamientos mediante la determinación de normas urbanísticas.</t>
  </si>
  <si>
    <t>Las directrices y parámetros para la formulación de planes parciales, las acciones urbanísticas, actuaciones, instrumentos de financiación y otros procedimientos aplicables en las áreas sujetas de urbanización u operaciones urbanas por medio de dichos planes.</t>
  </si>
  <si>
    <t>La determinación de las características de las unidades de actuación urbanística, tanto dentro del suelo urbano como del suelo de expansión, cuando a ello hubiere lugar, o en su defecto el señalamiento de los criterios y procedimientos para su caracterización, delimitación e incorporación posterior.</t>
  </si>
  <si>
    <t>Los objetivos, las estrategias e instrumentos para la ejecución de programas de vivienda de interés social, que permita atender</t>
  </si>
  <si>
    <t>La solución del déficit habitacional actual y proyectado en la vigencia del Plan</t>
  </si>
  <si>
    <t>La reubicación de los asentamientos humanos localizados en zonas de alto riesgo no mitigable así como las acciones para evitar que vuelvan a ser ocupadas.</t>
  </si>
  <si>
    <t>Las necesidades de mejoramiento integral de vivienda.</t>
  </si>
  <si>
    <t>La definición de prioridades, criterios y directrices para la identificación y declaración de los inmuebles y terrenos de desarrollo o construcción prioritaria.</t>
  </si>
  <si>
    <t>El desarrollo de programas de vivienda de interés social, que puede efectuarse con fundamento en las normas que se establezcan para la actividad residencial teniendo en cuenta las condiciones de precio de este tipo de vivienda, de conformidad con lo dispuesto en el artículo 15 modificado por el artículo 1 de la Ley 902 de 2004 y el artículo 92 de la Ley 388 de 1997.</t>
  </si>
  <si>
    <t>En el suelo de expansión urbana determinar los porcentajes del suelo que deberán destinarse al desarrollo de programas de vivienda de interés social. Así mismo, se podrá establecer la localización de terrenos para el desarrollo específico de proyectos de vivienda de interés social que se deben incorporar en el programa de ejecución respectivo y previendo eficazmente la utilidad pública correspondiente.</t>
  </si>
  <si>
    <t>La determinación de los tratamientos urbanísticos para la totalidad del suelo urbano y de expansión urbana</t>
  </si>
  <si>
    <t>Parámetros generales que permitan la zonificación de las áreas receptoras y generadoras de los derechos transferibles de construcción y desarrollo</t>
  </si>
  <si>
    <t>Definición de las normas urbanísticas relacionadas con el trazado (morfología, vías y espacio público)</t>
  </si>
  <si>
    <t>Definición de las normas urbanísticas relacionadas con el la edificabilidad (alturas, volumetría, índices, aislamientos, voladizos, entre otros).</t>
  </si>
  <si>
    <t>La localización de las áreas de actividad con el correspondiente régimen de usos para la totalidad del suelo urbano</t>
  </si>
  <si>
    <t>Área de actividad principales, compatibles o complementarios, condicionados o restringidos y/o prohibidos)</t>
  </si>
  <si>
    <t>Los parámetros urbanísticos para el adecuado desarrollo de los usos del suelo</t>
  </si>
  <si>
    <t>Las disposiciones o criterios de localización y dimensionamiento de los elementos o áreas de los sistemas generales o estructurantes del territorio aplicables para el suelo urbano así como el señalamiento de las cesiones urbanísticas gratuitas correspondientes.</t>
  </si>
  <si>
    <t>MATRIZ DE ANÁLISIS DEL COMPONENTE RURAL</t>
  </si>
  <si>
    <t>Las políticas de mediano y corto plazo para el uso y ocupación del suelo rural de acuerdo con lo establecido en el componente general.</t>
  </si>
  <si>
    <t xml:space="preserve">La reglamentación de actividades y usos del suelo. Los usos del suelo se establecerán para cada área de actividad, en principales, compatibles o complementarios, condicionados o restringidos y/o prohibidos. Cuando un uso no haya sido clasificado como principal, compatible o complementario, condicionado o restringido se entenderá prohibido. </t>
  </si>
  <si>
    <t xml:space="preserve"> El señalamiento de las condiciones de protección, conservación y mejoramiento de las zonas de producción agropecuaria, forestal o minera. </t>
  </si>
  <si>
    <t xml:space="preserve">La delimitación de las áreas de conservación y protección de los recursos naturales, así como de las zonas de amenaza y riesgo y de las que forman parte del sistema de provisión de servicios públicos domiciliarios o de disposición de desechos. </t>
  </si>
  <si>
    <t>Las disposiciones establecidas en la subsección 3 de la sección 3 del presente capítulo, para la incorporación de la gestión del riesgo en la planificación territorial.</t>
  </si>
  <si>
    <t xml:space="preserve">La localización y dimensionamiento las zonas determinadas como suburbanas. </t>
  </si>
  <si>
    <t xml:space="preserve">La identificación de los centros poblados rurales y la adopción de las previsiones necesarias para orientar la ocupación de sus suelos y la adecuada dotación de infraestructura de servicios básicos y de equipamiento social. </t>
  </si>
  <si>
    <t xml:space="preserve">La determinación de los sistemas de aprovisionamiento de los servicios públicos y saneamiento básico. </t>
  </si>
  <si>
    <t>La localización prevista para los equipamientos de salud y educación.</t>
  </si>
  <si>
    <t>La expedición de normas para la parcelación de predios rurales destinados a vivienda campestre, las cuales deberán tener en cuenta la legislación agraria y ambiental.</t>
  </si>
  <si>
    <t xml:space="preserve">Las normas para el desarrollo de vivienda en suelo rural para atender las necesidades de la población que habita esta clase de suelo, las cuales deberán tener en cuenta la legislación agraria y ambiental. </t>
  </si>
  <si>
    <t xml:space="preserve">NOMBRE </t>
  </si>
  <si>
    <t>Elaboró: Fundación Grupo de Estudios Ambientales de la Planación Económica, Social y el Ordenamiento Territorial "GRAPOT".</t>
  </si>
  <si>
    <r>
      <rPr>
        <b/>
        <sz val="12"/>
        <color theme="0"/>
        <rFont val="Century Gothic"/>
        <family val="2"/>
      </rPr>
      <t>Fuente:</t>
    </r>
    <r>
      <rPr>
        <sz val="12"/>
        <color theme="0"/>
        <rFont val="Century Gothic"/>
        <family val="2"/>
      </rPr>
      <t xml:space="preserve"> Este aplicativo se desarrolla bajo los lineamientos metodológicos de la guía del Ministerio de Vivienda, Ciudad y Territorio - Cuarta edición 2019.</t>
    </r>
  </si>
  <si>
    <t xml:space="preserve">ALCANCE DE ESTUDIOS </t>
  </si>
  <si>
    <t>EDADES</t>
  </si>
  <si>
    <t xml:space="preserve">HOMBRES </t>
  </si>
  <si>
    <t>MUJERES</t>
  </si>
  <si>
    <t>0 - 4</t>
  </si>
  <si>
    <t>5- 9</t>
  </si>
  <si>
    <t>10 - 14</t>
  </si>
  <si>
    <t>15 - 19</t>
  </si>
  <si>
    <t>20 - 24</t>
  </si>
  <si>
    <t>25 - 29</t>
  </si>
  <si>
    <t>30 - 34</t>
  </si>
  <si>
    <t>35 - 39</t>
  </si>
  <si>
    <t>40 - 44</t>
  </si>
  <si>
    <t>45 - 49</t>
  </si>
  <si>
    <t>50 - 54</t>
  </si>
  <si>
    <t>55 - 59</t>
  </si>
  <si>
    <t>60 - 64</t>
  </si>
  <si>
    <t>65 - 69</t>
  </si>
  <si>
    <t>70 - 74</t>
  </si>
  <si>
    <t>75 - 79</t>
  </si>
  <si>
    <t>80 - más</t>
  </si>
  <si>
    <t>1, ¿EL CONTENIDO ESTA  ARTICULADO CON LA NORMA?</t>
  </si>
  <si>
    <t>2, ¿EL CONTENIDO ESTA ARTICULADO CON LAS REALIDADES TERRITORIALES DEL MUNICIPIO?</t>
  </si>
  <si>
    <t>3, ¿LAS DECISIONES TERRITORIALES CONTEIDAS EN EL DOCUMENTO ESTAN CONFORME A LAS POTENCIALIDADES DEL MUNICIPIO?</t>
  </si>
  <si>
    <t>p</t>
  </si>
  <si>
    <t>USOS DEL SUELO</t>
  </si>
  <si>
    <t>SERVICIOS PÚBLICOS</t>
  </si>
  <si>
    <t>EQUIPAMIENTO</t>
  </si>
  <si>
    <t>VÍAS Y TRANSPORTE</t>
  </si>
  <si>
    <t>ESPACIO PÚBLICO</t>
  </si>
  <si>
    <t>POBLACIÓN ÁREA URBANA</t>
  </si>
  <si>
    <t>POBLACIÓN ÁREA RURAL</t>
  </si>
  <si>
    <t>Fuente: Este aplicativo se desarrolla bajo los lineamientos metodológicos de conformidad a la guía del ministerio de vivienda, ciudad y territorio cuarta edición 2019.</t>
  </si>
  <si>
    <t>POBLACIÓN</t>
  </si>
  <si>
    <t>POBLACIÓN  MUNICIPAL</t>
  </si>
  <si>
    <t>No. HABITANTES</t>
  </si>
  <si>
    <t>ÁREA</t>
  </si>
  <si>
    <t>ÁREAS GENERALES DE USO Y OCUPACIÓN TERRITORIAL</t>
  </si>
  <si>
    <t>CATEGORÍA DE SUELO</t>
  </si>
  <si>
    <t>ÁREA (Has)</t>
  </si>
  <si>
    <t>PORCENTAJE</t>
  </si>
  <si>
    <t>SUELO MUNICIPAL</t>
  </si>
  <si>
    <t>SUELO URBANO</t>
  </si>
  <si>
    <t>EXPANSIÓN URBANA</t>
  </si>
  <si>
    <t>DESARROLLO RESTRINGIDO</t>
  </si>
  <si>
    <t>Área total</t>
  </si>
  <si>
    <t>PRODUCCIÓN</t>
  </si>
  <si>
    <t>VIVIENDA Y ENTORNO</t>
  </si>
  <si>
    <t>SE ENCUENTRA</t>
  </si>
  <si>
    <t>OBSERVACIONES</t>
  </si>
  <si>
    <t>DIAGNÓSTICO</t>
  </si>
  <si>
    <t>CARTOGRAFÍA</t>
  </si>
  <si>
    <t>DIAGNÓSTICO Y CARTOGRAFÍA</t>
  </si>
  <si>
    <t>DOCUMENTO TÉCNICO DE SOPORTE</t>
  </si>
  <si>
    <t>FORMULACIÓN</t>
  </si>
  <si>
    <t>PROYECTO DE ACUERDO</t>
  </si>
  <si>
    <t>DOCUMENTO RESUMEN</t>
  </si>
  <si>
    <t>RESUMEN</t>
  </si>
  <si>
    <t>TOTAL</t>
  </si>
  <si>
    <t>DOCUMENTOS REQUERIDOS (FORMULACIÓN)</t>
  </si>
  <si>
    <t>DOCUMENTO DE SEGUMIENTO Y EVALUACIÓN</t>
  </si>
  <si>
    <t>INSUMOS TÉCNICOS QUE SOPORTAN LA REVISIÓN</t>
  </si>
  <si>
    <t>MEMORIA JUSTIFICATIVA</t>
  </si>
  <si>
    <t>TOTAL DE DOCUMENTOS</t>
  </si>
  <si>
    <t>% DE EVIDENCIA</t>
  </si>
  <si>
    <t>% NO SE ENCUENTRA</t>
  </si>
  <si>
    <t>DOCUMENTOS REQUERIDOS (REVISIÓN Y AJUSTE)</t>
  </si>
  <si>
    <t>Revisión y Ajuste</t>
  </si>
  <si>
    <t>MUNICIPIO DE GIRARDOT</t>
  </si>
  <si>
    <t>DEPARTAMENTO DE CUNDINAMARCA</t>
  </si>
  <si>
    <t>PROTECCIÓN</t>
  </si>
  <si>
    <t xml:space="preserve">ESTUDIOS TÉCNICOS RELACIONADOS 
CON EL MODELO DE OCUPACIÓN </t>
  </si>
  <si>
    <t>MUNICIPIO DE CHAPARRAL</t>
  </si>
  <si>
    <r>
      <t xml:space="preserve">EXPEDIENTE MUNICIPAL
</t>
    </r>
    <r>
      <rPr>
        <b/>
        <sz val="36"/>
        <color rgb="FFC0E1FC"/>
        <rFont val="Century Gothic"/>
        <family val="2"/>
      </rPr>
      <t>MUNICIPIO DE CHAPARRAL</t>
    </r>
  </si>
  <si>
    <t>DEPARTAMENTO DE TOLIMA</t>
  </si>
  <si>
    <t>INFORMACIÓN DEL MUNICIPIO DE CHAPARRAL</t>
  </si>
  <si>
    <t>INFORMACIÓN GENERAL PLAN DE ORDENAMIENTO TERRITORIAL (PBOT )</t>
  </si>
  <si>
    <t>INFORMACIÓN GENERAL PLAN DE ORDENAMIENTO TERRITORIAL ( PBOT )</t>
  </si>
  <si>
    <t>PBOT ORDENAMIENTO TERRITORIAL</t>
  </si>
  <si>
    <t>CHAPARRAL</t>
  </si>
  <si>
    <t>TOLIMA</t>
  </si>
  <si>
    <t>PLAN BÁSICO DE ORDENAMIENTO TERRITORIAL</t>
  </si>
  <si>
    <t>ACUERDO 0013 DE 2001</t>
  </si>
  <si>
    <t xml:space="preserve">2a GENERACIÓN </t>
  </si>
  <si>
    <t xml:space="preserve">4a GENERACIÓN </t>
  </si>
  <si>
    <t xml:space="preserve">5a GENERACIÓN </t>
  </si>
  <si>
    <t xml:space="preserve">6a GENERACIÓN </t>
  </si>
  <si>
    <t>ACUERDO 0013 DE 2010</t>
  </si>
  <si>
    <t>POR MEDIO DEL CUAL SE ADOPTA EL PRESENTE ACUERDO COMO INSTRUMENTO QUE DESARROLLA Y COMPLEMENTA LOS ACUERDOS N°027 DE 1997 Y N°013 DE 2001 Y SE DICTAN  OTRAS DISPOSICIONES</t>
  </si>
  <si>
    <t>ACUERDO 0002 DE 2014</t>
  </si>
  <si>
    <t>POR MEDIO DEL CUAL SE ADOPTA EL PLAN BÁSICO DE ORDENAMIENTO TERRITORIAL DEL MUNICIPIO DE CHAPARRAL Y SE DICTAN OTRAS DISPOSICIONES</t>
  </si>
  <si>
    <t>POR MEDIO DEL CUAL SE HACE UNA MODIFICACIÓN EXCEPCIONAL A UNA NORMA URBANÍSTICA ESTRUCTURAL Y SE DICTAN OTRAS DISPOSICIONES</t>
  </si>
  <si>
    <t>ACUERDO 006 DE JULIO 2014</t>
  </si>
  <si>
    <t>POR MEDIO DEL CUAL SE AUTORIZA AL ALCALDE PARA QUE COMPILE EN UN SOLO CUERPO NORAMITVO LOS ACUERDOS N°027 DE 1997, N°013 DE 2001, N°013 DE 2010 Y N°0002 DE 2014 Y  SE EXPRESAN OTRAS DISPOSICIONES</t>
  </si>
  <si>
    <t>DECRETO 069 DE OCT 2014</t>
  </si>
  <si>
    <t>DECRETO 111 DE DIC 2015</t>
  </si>
  <si>
    <t>POR MEDIO DEL CUAL SE ADOPTA LA COMPILACIÓN DEL PLAN BÁSICO DE ORDENAMIENTO TERRITORIAL DEL MUNICIPIO DE CHAPARRAL Y SE DICTAN OTRAS DISPOSICIONES</t>
  </si>
  <si>
    <t>POR MEDIO DEL CUAL SE HACE UN AJUSTE AL PLAN BÁSICO DE ORDENAMIENTO TERRITORIAL DEL MUNICIPIO DE CHAPARRAL, PARA FACILITAR Y PROMOVER EL DESARROLLO URBANO Y EL ACCESO A LA VIVIENDA DE INTERÉS SOCIAL (VIS) Y VIVIENDA DE INTERÉS SOCIAL PRIORITARIA (VIP), EN EL MARCO DE LA LEY 1537 DE 2012 Y SE DICTAN OTRAS DISPOSICIONES</t>
  </si>
  <si>
    <r>
      <rPr>
        <b/>
        <sz val="14"/>
        <color theme="1"/>
        <rFont val="Century Gothic"/>
        <family val="2"/>
      </rPr>
      <t>VISIÓN:</t>
    </r>
    <r>
      <rPr>
        <sz val="14"/>
        <color theme="1"/>
        <rFont val="Century Gothic"/>
        <family val="2"/>
      </rPr>
      <t xml:space="preserve"> Para el año 2030, Chaparral consolidará su liderazgo regional, convirtiéndose en ciudad – región y polo de desarrollo agroindustrial, económico, cultural, ecoturístico y centro de conexión e innovación tecnológica del Sur del Tolima, con inclusión social, así como producción sostenible que brindará a sus habitantes un medio ambiente sano y de oportunidades, para el disfrute de familias fortalecidas con un tejido social sólido. 
(Chaparral, 2023).
</t>
    </r>
    <r>
      <rPr>
        <b/>
        <sz val="14"/>
        <color theme="1"/>
        <rFont val="Century Gothic"/>
        <family val="2"/>
      </rPr>
      <t>LOCALIZACIÓN:</t>
    </r>
    <r>
      <rPr>
        <sz val="14"/>
        <color theme="1"/>
        <rFont val="Century Gothic"/>
        <family val="2"/>
      </rPr>
      <t xml:space="preserve">
El municipio de Chaparral se encuentra localizado al suroccidente del departamento del Tolima a 4° 55’ Latitud Norte y 75° 07’ de Longitud Oeste.                                                                      URBANA 6,28 Km2                                                                                              
ÁREA RURAL   2.117,72 Km2
ÁREA TOTAL 2.124 kms² 
</t>
    </r>
    <r>
      <rPr>
        <b/>
        <sz val="14"/>
        <color theme="1"/>
        <rFont val="Century Gothic"/>
        <family val="2"/>
      </rPr>
      <t>LÍMITE:</t>
    </r>
    <r>
      <rPr>
        <sz val="14"/>
        <color theme="1"/>
        <rFont val="Century Gothic"/>
        <family val="2"/>
      </rPr>
      <t xml:space="preserve">
</t>
    </r>
    <r>
      <rPr>
        <i/>
        <u/>
        <sz val="14"/>
        <color theme="1"/>
        <rFont val="Century Gothic"/>
        <family val="2"/>
      </rPr>
      <t>Norte</t>
    </r>
    <r>
      <rPr>
        <u/>
        <sz val="14"/>
        <color theme="1"/>
        <rFont val="Century Gothic"/>
        <family val="2"/>
      </rPr>
      <t>:</t>
    </r>
    <r>
      <rPr>
        <sz val="14"/>
        <color theme="1"/>
        <rFont val="Century Gothic"/>
        <family val="2"/>
      </rPr>
      <t xml:space="preserve"> Municipio de Roncesvalles, San Antonio y Ortega
</t>
    </r>
    <r>
      <rPr>
        <i/>
        <u/>
        <sz val="14"/>
        <color theme="1"/>
        <rFont val="Century Gothic"/>
        <family val="2"/>
      </rPr>
      <t>Oriente:</t>
    </r>
    <r>
      <rPr>
        <sz val="14"/>
        <color theme="1"/>
        <rFont val="Century Gothic"/>
        <family val="2"/>
      </rPr>
      <t xml:space="preserve"> Municipios de Coyaima y Ataco
</t>
    </r>
    <r>
      <rPr>
        <i/>
        <u/>
        <sz val="14"/>
        <color theme="1"/>
        <rFont val="Century Gothic"/>
        <family val="2"/>
      </rPr>
      <t>Sur:</t>
    </r>
    <r>
      <rPr>
        <sz val="14"/>
        <color theme="1"/>
        <rFont val="Century Gothic"/>
        <family val="2"/>
      </rPr>
      <t xml:space="preserve"> Municipios de Rioblanco y Ataco
</t>
    </r>
    <r>
      <rPr>
        <i/>
        <u/>
        <sz val="14"/>
        <color theme="1"/>
        <rFont val="Century Gothic"/>
        <family val="2"/>
      </rPr>
      <t>Occidente:</t>
    </r>
    <r>
      <rPr>
        <i/>
        <sz val="14"/>
        <color theme="1"/>
        <rFont val="Century Gothic"/>
        <family val="2"/>
      </rPr>
      <t xml:space="preserve"> </t>
    </r>
    <r>
      <rPr>
        <sz val="14"/>
        <color theme="1"/>
        <rFont val="Century Gothic"/>
        <family val="2"/>
      </rPr>
      <t xml:space="preserve"> Municipios de Tuluá, Buga, Cerrito y Pradera                                                                                         
Su alinderamiento es el siguiente: Iniciando al Noroccidente en el punto de cruce de la línea divisoria con el Departamento del Valle del Cauca, que coincide con el Páramo la Cascada y la Cuchilla los Azules; por esta Cuchilla en sentido Sur oriental, continuando por la Cuchilla San Jorge y la Quebrada Chípalo, hasta interceptarse con el Río Saldaña; de este punto y por el mismo río aguas arriba, hasta la desembocadura del Río Mendarco, por este aguas arriba, hasta el inicio de la Cuchilla el silencio, por ésta en sentido Noroccidente pasando por el Páramo la Polonia, hasta encontrarse con la divisoria de aguas correspondiente a la Cordillera Central que sirve de límite con el Departamento del Valle del Cauca, pasando por los Paramos de Morales, los Andes, la Soledad, la Esperanza, la Gregaria, el Tambor y el Páramo la Cascada hasta el punto de cruce con la Cuchilla los Azules, sitio de inicio del presente.
</t>
    </r>
    <r>
      <rPr>
        <u/>
        <sz val="14"/>
        <color theme="1"/>
        <rFont val="Century Gothic"/>
        <family val="2"/>
      </rPr>
      <t xml:space="preserve">Extensión total: </t>
    </r>
    <r>
      <rPr>
        <sz val="14"/>
        <color theme="1"/>
        <rFont val="Century Gothic"/>
        <family val="2"/>
      </rPr>
      <t xml:space="preserve">2.124 Km2 correspondiente al 9,5% del territorio departamental 
</t>
    </r>
    <r>
      <rPr>
        <u/>
        <sz val="14"/>
        <color theme="1"/>
        <rFont val="Century Gothic"/>
        <family val="2"/>
      </rPr>
      <t>Extensión área urbana</t>
    </r>
    <r>
      <rPr>
        <sz val="14"/>
        <color theme="1"/>
        <rFont val="Century Gothic"/>
        <family val="2"/>
      </rPr>
      <t xml:space="preserve">: 6,28 Km2 cabecera Municipal
</t>
    </r>
    <r>
      <rPr>
        <u/>
        <sz val="14"/>
        <color theme="1"/>
        <rFont val="Century Gothic"/>
        <family val="2"/>
      </rPr>
      <t>Extensión área rural</t>
    </r>
    <r>
      <rPr>
        <sz val="14"/>
        <color theme="1"/>
        <rFont val="Century Gothic"/>
        <family val="2"/>
      </rPr>
      <t xml:space="preserve">: 2.117,72 Km2
</t>
    </r>
    <r>
      <rPr>
        <u/>
        <sz val="14"/>
        <color theme="1"/>
        <rFont val="Century Gothic"/>
        <family val="2"/>
      </rPr>
      <t>Altitud de la cabecera municipal (metros sobre el nivel del mar):</t>
    </r>
    <r>
      <rPr>
        <sz val="14"/>
        <color theme="1"/>
        <rFont val="Century Gothic"/>
        <family val="2"/>
      </rPr>
      <t xml:space="preserve"> 854 mt
</t>
    </r>
    <r>
      <rPr>
        <u/>
        <sz val="14"/>
        <color theme="1"/>
        <rFont val="Century Gothic"/>
        <family val="2"/>
      </rPr>
      <t>Temperatura media:</t>
    </r>
    <r>
      <rPr>
        <sz val="14"/>
        <color theme="1"/>
        <rFont val="Century Gothic"/>
        <family val="2"/>
      </rPr>
      <t xml:space="preserve"> 24 grados ºC
</t>
    </r>
    <r>
      <rPr>
        <u/>
        <sz val="14"/>
        <color theme="1"/>
        <rFont val="Century Gothic"/>
        <family val="2"/>
      </rPr>
      <t>Distancia de referencia:</t>
    </r>
    <r>
      <rPr>
        <sz val="14"/>
        <color theme="1"/>
        <rFont val="Century Gothic"/>
        <family val="2"/>
      </rPr>
      <t xml:space="preserve"> 153 km a la capital. 
En el Casco Urbano, Chaparral cuenta con 35 barrios, divididos en tres comunas.
</t>
    </r>
    <r>
      <rPr>
        <b/>
        <sz val="14"/>
        <color theme="1"/>
        <rFont val="Century Gothic"/>
        <family val="2"/>
      </rPr>
      <t>POBLACIÓN</t>
    </r>
    <r>
      <rPr>
        <sz val="14"/>
        <color theme="1"/>
        <rFont val="Century Gothic"/>
        <family val="2"/>
      </rPr>
      <t xml:space="preserve">
El Municipio de Chaparral para el año 2023, cuenta con 54.452 habitantes distribuidos en las 152 veredas, 5 centros poblados y la cabecera urbana.  
Corregimientos /veredas
</t>
    </r>
    <r>
      <rPr>
        <u/>
        <sz val="14"/>
        <color theme="1"/>
        <rFont val="Century Gothic"/>
        <family val="2"/>
      </rPr>
      <t>Amoyá</t>
    </r>
    <r>
      <rPr>
        <sz val="14"/>
        <color theme="1"/>
        <rFont val="Century Gothic"/>
        <family val="2"/>
      </rPr>
      <t xml:space="preserve">: 36 veredas
Calarma: 25 veredas
El Limón: 38 veredas
</t>
    </r>
    <r>
      <rPr>
        <u/>
        <sz val="14"/>
        <color theme="1"/>
        <rFont val="Century Gothic"/>
        <family val="2"/>
      </rPr>
      <t>La Marina</t>
    </r>
    <r>
      <rPr>
        <sz val="14"/>
        <color theme="1"/>
        <rFont val="Century Gothic"/>
        <family val="2"/>
      </rPr>
      <t xml:space="preserve">: 25 veredas
</t>
    </r>
    <r>
      <rPr>
        <u/>
        <sz val="14"/>
        <color theme="1"/>
        <rFont val="Century Gothic"/>
        <family val="2"/>
      </rPr>
      <t>Hermosas</t>
    </r>
    <r>
      <rPr>
        <sz val="14"/>
        <color theme="1"/>
        <rFont val="Century Gothic"/>
        <family val="2"/>
      </rPr>
      <t xml:space="preserve">: 28 veredas 
Del total de la población el 57.86% equivalente a 31.510  son del ámbito urbano y el 42.13% equivalente a 22.942 son del ámbito rural. El municipio de Chaparral para el año 2023, presenta una densidad poblacional de 22,31 habitantes por Km2. 
Distribución población por género:
Municipal
Hombre: 15496
Mujeres: 16014
Total población urbana: 31510
Rural
Mujeres:10613 
Hombres:12329
Total población rural: 22942
Total hombres: 27825
Total mujeres: 26627
Total rural + total urbano: 54452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</si>
</sst>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_ ;\-#,##0.00\ "/>
    <numFmt numFmtId="165" formatCode="0;0"/>
    <numFmt numFmtId="166" formatCode="0.0%"/>
  </numFmts>
  <fonts count="69" x14ac:knownFonts="1">
    <font>
      <sz val="11"/>
      <color theme="1"/>
      <name val="Calibri"/>
      <family val="2"/>
      <scheme val="minor"/>
    </font>
    <font>
      <b/>
      <sz val="20"/>
      <color theme="0"/>
      <name val="Century Gothic"/>
      <family val="2"/>
    </font>
    <font>
      <b/>
      <sz val="11"/>
      <color rgb="FF003F3E"/>
      <name val="Century Gothic"/>
      <family val="2"/>
    </font>
    <font>
      <b/>
      <i/>
      <sz val="11"/>
      <color rgb="FF003F3E"/>
      <name val="Century Gothic"/>
      <family val="2"/>
    </font>
    <font>
      <b/>
      <sz val="14"/>
      <color theme="0"/>
      <name val="Century Gothic"/>
      <family val="2"/>
    </font>
    <font>
      <b/>
      <sz val="11"/>
      <color theme="1"/>
      <name val="Calibri"/>
      <family val="2"/>
      <scheme val="minor"/>
    </font>
    <font>
      <sz val="11"/>
      <color theme="1"/>
      <name val="Century Gothic"/>
      <family val="2"/>
    </font>
    <font>
      <b/>
      <sz val="36"/>
      <color rgb="FF003F3E"/>
      <name val="Century Gothic"/>
      <family val="2"/>
    </font>
    <font>
      <sz val="11"/>
      <color theme="1"/>
      <name val="Calibri"/>
      <family val="2"/>
      <scheme val="minor"/>
    </font>
    <font>
      <b/>
      <sz val="22"/>
      <color theme="0"/>
      <name val="Century Gothic"/>
      <family val="2"/>
    </font>
    <font>
      <b/>
      <sz val="24"/>
      <name val="Century Gothic"/>
      <family val="2"/>
    </font>
    <font>
      <b/>
      <sz val="13"/>
      <name val="Century Gothic"/>
      <family val="2"/>
    </font>
    <font>
      <b/>
      <sz val="9"/>
      <name val="Century Gothic"/>
      <family val="2"/>
    </font>
    <font>
      <b/>
      <sz val="8"/>
      <name val="Century Gothic"/>
      <family val="2"/>
    </font>
    <font>
      <b/>
      <sz val="18"/>
      <color rgb="FF000000"/>
      <name val="Century Gothic"/>
      <family val="2"/>
    </font>
    <font>
      <sz val="13"/>
      <name val="Century Gothic"/>
      <family val="2"/>
    </font>
    <font>
      <sz val="11"/>
      <color theme="0"/>
      <name val="Calibri"/>
      <family val="2"/>
      <scheme val="minor"/>
    </font>
    <font>
      <b/>
      <sz val="11"/>
      <color theme="1"/>
      <name val="Century Gothic"/>
      <family val="2"/>
    </font>
    <font>
      <b/>
      <u/>
      <sz val="14"/>
      <color theme="0"/>
      <name val="Century Gothic"/>
      <family val="2"/>
    </font>
    <font>
      <b/>
      <sz val="12"/>
      <color theme="1"/>
      <name val="Century Gothic"/>
      <family val="2"/>
    </font>
    <font>
      <sz val="11"/>
      <color rgb="FF003F3E"/>
      <name val="Century Gothic"/>
      <family val="2"/>
    </font>
    <font>
      <sz val="12"/>
      <color rgb="FF003F3E"/>
      <name val="Century Gothic"/>
      <family val="2"/>
    </font>
    <font>
      <sz val="11"/>
      <color theme="1"/>
      <name val="Wingdings"/>
      <charset val="2"/>
    </font>
    <font>
      <sz val="15"/>
      <name val="Century Gothic"/>
      <family val="2"/>
    </font>
    <font>
      <sz val="12"/>
      <color theme="1"/>
      <name val="Century Gothic"/>
      <family val="2"/>
    </font>
    <font>
      <sz val="12"/>
      <color rgb="FF000000"/>
      <name val="Century Gothic"/>
      <family val="2"/>
    </font>
    <font>
      <b/>
      <sz val="14"/>
      <name val="Century Gothic"/>
      <family val="2"/>
    </font>
    <font>
      <b/>
      <sz val="24"/>
      <color rgb="FF003F3E"/>
      <name val="Century Gothic"/>
      <family val="2"/>
    </font>
    <font>
      <b/>
      <sz val="18"/>
      <color theme="0"/>
      <name val="Century Gothic"/>
      <family val="2"/>
    </font>
    <font>
      <b/>
      <sz val="48"/>
      <color rgb="FF003F3E"/>
      <name val="Century Gothic"/>
      <family val="2"/>
    </font>
    <font>
      <sz val="12"/>
      <color rgb="FFC0E1FC"/>
      <name val="Century Gothic"/>
      <family val="2"/>
    </font>
    <font>
      <b/>
      <sz val="11"/>
      <color theme="0"/>
      <name val="Century Gothic"/>
      <family val="2"/>
    </font>
    <font>
      <b/>
      <sz val="12"/>
      <color theme="0"/>
      <name val="Century Gothic"/>
      <family val="2"/>
    </font>
    <font>
      <sz val="12"/>
      <color theme="0"/>
      <name val="Century Gothic"/>
      <family val="2"/>
    </font>
    <font>
      <sz val="11"/>
      <name val="Calibri"/>
      <family val="2"/>
      <scheme val="minor"/>
    </font>
    <font>
      <sz val="8"/>
      <name val="Calibri"/>
      <family val="2"/>
      <scheme val="minor"/>
    </font>
    <font>
      <b/>
      <sz val="11"/>
      <color theme="0"/>
      <name val="Calibri"/>
      <family val="2"/>
      <scheme val="minor"/>
    </font>
    <font>
      <b/>
      <sz val="20"/>
      <color theme="1"/>
      <name val="Century Gothic"/>
      <family val="2"/>
    </font>
    <font>
      <sz val="10"/>
      <name val="Calibri"/>
      <family val="2"/>
      <scheme val="minor"/>
    </font>
    <font>
      <b/>
      <sz val="26"/>
      <color theme="0"/>
      <name val="Century Gothic"/>
      <family val="2"/>
    </font>
    <font>
      <b/>
      <sz val="40"/>
      <color rgb="FF003F3E"/>
      <name val="Century Gothic"/>
      <family val="2"/>
    </font>
    <font>
      <b/>
      <sz val="36"/>
      <color rgb="FFC0E1FC"/>
      <name val="Century Gothic"/>
      <family val="2"/>
    </font>
    <font>
      <b/>
      <sz val="36"/>
      <color rgb="FFFF99CC"/>
      <name val="Century Gothic"/>
      <family val="2"/>
    </font>
    <font>
      <sz val="11"/>
      <color rgb="FF003F3E"/>
      <name val="Calibri"/>
      <family val="2"/>
      <scheme val="minor"/>
    </font>
    <font>
      <b/>
      <sz val="11"/>
      <color rgb="FF003F3E"/>
      <name val="Calibri"/>
      <family val="2"/>
    </font>
    <font>
      <sz val="10"/>
      <color rgb="FF003F3E"/>
      <name val="Calibri"/>
      <family val="2"/>
    </font>
    <font>
      <b/>
      <sz val="16"/>
      <color theme="0"/>
      <name val="Century Gothic"/>
      <family val="2"/>
    </font>
    <font>
      <sz val="14"/>
      <color theme="1"/>
      <name val="Century Gothic"/>
      <family val="2"/>
    </font>
    <font>
      <sz val="14"/>
      <name val="Century Gothic"/>
      <family val="2"/>
    </font>
    <font>
      <b/>
      <sz val="24"/>
      <color theme="0"/>
      <name val="Century Gothic"/>
      <family val="2"/>
    </font>
    <font>
      <b/>
      <sz val="28"/>
      <color theme="0"/>
      <name val="Century Gothic"/>
      <family val="2"/>
    </font>
    <font>
      <b/>
      <sz val="18"/>
      <color rgb="FFC0E1FC"/>
      <name val="Century Gothic"/>
      <family val="2"/>
    </font>
    <font>
      <b/>
      <u/>
      <sz val="16"/>
      <color theme="0"/>
      <name val="Century Gothic"/>
      <family val="2"/>
    </font>
    <font>
      <b/>
      <sz val="14"/>
      <color theme="1"/>
      <name val="Century Gothic"/>
      <family val="2"/>
    </font>
    <font>
      <b/>
      <sz val="12"/>
      <color rgb="FF003F3E"/>
      <name val="Calibri"/>
      <family val="2"/>
    </font>
    <font>
      <b/>
      <sz val="14"/>
      <color rgb="FF003F3E"/>
      <name val="Calibri"/>
      <family val="2"/>
    </font>
    <font>
      <sz val="14"/>
      <color rgb="FF003F3E"/>
      <name val="Calibri"/>
      <family val="2"/>
    </font>
    <font>
      <b/>
      <sz val="9"/>
      <color theme="1"/>
      <name val="Century Gothic"/>
      <family val="2"/>
    </font>
    <font>
      <b/>
      <sz val="10"/>
      <color theme="1"/>
      <name val="Century Gothic"/>
      <family val="2"/>
    </font>
    <font>
      <b/>
      <sz val="22"/>
      <color rgb="FFC0E1FC"/>
      <name val="Century Gothic"/>
      <family val="2"/>
    </font>
    <font>
      <b/>
      <sz val="26"/>
      <color rgb="FFC0E1FC"/>
      <name val="Century Gothic"/>
      <family val="2"/>
    </font>
    <font>
      <sz val="18"/>
      <color theme="0"/>
      <name val="Calibri"/>
      <family val="2"/>
      <scheme val="minor"/>
    </font>
    <font>
      <sz val="18"/>
      <color theme="0"/>
      <name val="Century Gothic"/>
      <family val="2"/>
    </font>
    <font>
      <sz val="8"/>
      <color theme="1"/>
      <name val="Century Gothic"/>
      <family val="2"/>
    </font>
    <font>
      <b/>
      <sz val="16"/>
      <color theme="0"/>
      <name val="Calibri"/>
      <family val="2"/>
      <scheme val="minor"/>
    </font>
    <font>
      <sz val="16"/>
      <color theme="0"/>
      <name val="Calibri"/>
      <family val="2"/>
      <scheme val="minor"/>
    </font>
    <font>
      <i/>
      <sz val="14"/>
      <color theme="1"/>
      <name val="Century Gothic"/>
      <family val="2"/>
    </font>
    <font>
      <u/>
      <sz val="14"/>
      <color theme="1"/>
      <name val="Century Gothic"/>
      <family val="2"/>
    </font>
    <font>
      <i/>
      <u/>
      <sz val="14"/>
      <color theme="1"/>
      <name val="Century Gothic"/>
      <family val="2"/>
    </font>
  </fonts>
  <fills count="17">
    <fill>
      <patternFill patternType="none"/>
    </fill>
    <fill>
      <patternFill patternType="gray125"/>
    </fill>
    <fill>
      <patternFill patternType="solid">
        <fgColor rgb="FF93BBB9"/>
        <bgColor indexed="64"/>
      </patternFill>
    </fill>
    <fill>
      <patternFill patternType="solid">
        <fgColor rgb="FF003F3E"/>
        <bgColor indexed="64"/>
      </patternFill>
    </fill>
    <fill>
      <patternFill patternType="solid">
        <fgColor theme="0"/>
        <bgColor indexed="64"/>
      </patternFill>
    </fill>
    <fill>
      <patternFill patternType="solid">
        <fgColor rgb="FFEBEDC1"/>
        <bgColor indexed="64"/>
      </patternFill>
    </fill>
    <fill>
      <patternFill patternType="solid">
        <fgColor rgb="FFD9DD88"/>
        <bgColor indexed="64"/>
      </patternFill>
    </fill>
    <fill>
      <patternFill patternType="solid">
        <fgColor rgb="FFEBEDC1"/>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0"/>
        <bgColor rgb="FF000000"/>
      </patternFill>
    </fill>
    <fill>
      <patternFill patternType="solid">
        <fgColor rgb="FFFECB6E"/>
        <bgColor indexed="64"/>
      </patternFill>
    </fill>
    <fill>
      <patternFill patternType="solid">
        <fgColor rgb="FFD9DD88"/>
        <bgColor rgb="FF000000"/>
      </patternFill>
    </fill>
    <fill>
      <patternFill patternType="solid">
        <fgColor rgb="FFC4ED69"/>
        <bgColor rgb="FF000000"/>
      </patternFill>
    </fill>
    <fill>
      <patternFill patternType="solid">
        <fgColor rgb="FFC0E1FC"/>
        <bgColor rgb="FF000000"/>
      </patternFill>
    </fill>
    <fill>
      <patternFill patternType="solid">
        <fgColor rgb="FFFF9933"/>
        <bgColor indexed="64"/>
      </patternFill>
    </fill>
    <fill>
      <patternFill patternType="solid">
        <fgColor rgb="FFC4ED69"/>
        <bgColor indexed="64"/>
      </patternFill>
    </fill>
  </fills>
  <borders count="50">
    <border>
      <left/>
      <right/>
      <top/>
      <bottom/>
      <diagonal/>
    </border>
    <border>
      <left style="thin">
        <color theme="0"/>
      </left>
      <right style="thin">
        <color theme="0"/>
      </right>
      <top style="thin">
        <color theme="0"/>
      </top>
      <bottom style="thin">
        <color theme="0"/>
      </bottom>
      <diagonal/>
    </border>
    <border>
      <left style="thin">
        <color rgb="FF003F3E"/>
      </left>
      <right style="thin">
        <color rgb="FF003F3E"/>
      </right>
      <top style="thin">
        <color rgb="FF003F3E"/>
      </top>
      <bottom style="thin">
        <color rgb="FF003F3E"/>
      </bottom>
      <diagonal/>
    </border>
    <border>
      <left/>
      <right/>
      <top/>
      <bottom style="thin">
        <color rgb="FF003F3E"/>
      </bottom>
      <diagonal/>
    </border>
    <border>
      <left style="thin">
        <color rgb="FF003F3E"/>
      </left>
      <right/>
      <top style="thin">
        <color rgb="FF003F3E"/>
      </top>
      <bottom style="thin">
        <color rgb="FF003F3E"/>
      </bottom>
      <diagonal/>
    </border>
    <border>
      <left/>
      <right/>
      <top style="thin">
        <color rgb="FF003F3E"/>
      </top>
      <bottom style="thin">
        <color rgb="FF003F3E"/>
      </bottom>
      <diagonal/>
    </border>
    <border>
      <left/>
      <right style="thin">
        <color rgb="FF003F3E"/>
      </right>
      <top style="thin">
        <color rgb="FF003F3E"/>
      </top>
      <bottom style="thin">
        <color rgb="FF003F3E"/>
      </bottom>
      <diagonal/>
    </border>
    <border>
      <left style="thin">
        <color rgb="FF003F3E"/>
      </left>
      <right style="thin">
        <color rgb="FF003F3E"/>
      </right>
      <top/>
      <bottom style="thin">
        <color rgb="FF003F3E"/>
      </bottom>
      <diagonal/>
    </border>
    <border>
      <left/>
      <right/>
      <top style="thin">
        <color theme="0"/>
      </top>
      <bottom style="thin">
        <color rgb="FF003F3E"/>
      </bottom>
      <diagonal/>
    </border>
    <border>
      <left style="thin">
        <color rgb="FF003F3E"/>
      </left>
      <right/>
      <top style="thin">
        <color rgb="FF003F3E"/>
      </top>
      <bottom/>
      <diagonal/>
    </border>
    <border>
      <left/>
      <right/>
      <top style="thin">
        <color rgb="FF003F3E"/>
      </top>
      <bottom/>
      <diagonal/>
    </border>
    <border>
      <left/>
      <right style="thin">
        <color rgb="FF003F3E"/>
      </right>
      <top style="thin">
        <color rgb="FF003F3E"/>
      </top>
      <bottom/>
      <diagonal/>
    </border>
    <border>
      <left style="thin">
        <color rgb="FF003F3E"/>
      </left>
      <right/>
      <top/>
      <bottom/>
      <diagonal/>
    </border>
    <border>
      <left style="medium">
        <color rgb="FF003F3E"/>
      </left>
      <right/>
      <top style="medium">
        <color rgb="FF003F3E"/>
      </top>
      <bottom style="thin">
        <color rgb="FF003F3E"/>
      </bottom>
      <diagonal/>
    </border>
    <border>
      <left/>
      <right/>
      <top style="medium">
        <color rgb="FF003F3E"/>
      </top>
      <bottom style="thin">
        <color rgb="FF003F3E"/>
      </bottom>
      <diagonal/>
    </border>
    <border>
      <left style="thin">
        <color rgb="FF003F3E"/>
      </left>
      <right/>
      <top style="medium">
        <color rgb="FF003F3E"/>
      </top>
      <bottom style="thin">
        <color rgb="FF003F3E"/>
      </bottom>
      <diagonal/>
    </border>
    <border>
      <left style="thin">
        <color rgb="FF003F3E"/>
      </left>
      <right style="thin">
        <color rgb="FF003F3E"/>
      </right>
      <top style="medium">
        <color rgb="FF003F3E"/>
      </top>
      <bottom style="thin">
        <color rgb="FF003F3E"/>
      </bottom>
      <diagonal/>
    </border>
    <border>
      <left/>
      <right style="thin">
        <color rgb="FF003F3E"/>
      </right>
      <top style="medium">
        <color rgb="FF003F3E"/>
      </top>
      <bottom style="thin">
        <color rgb="FF003F3E"/>
      </bottom>
      <diagonal/>
    </border>
    <border>
      <left/>
      <right style="medium">
        <color rgb="FF003F3E"/>
      </right>
      <top style="medium">
        <color rgb="FF003F3E"/>
      </top>
      <bottom style="thin">
        <color rgb="FF003F3E"/>
      </bottom>
      <diagonal/>
    </border>
    <border>
      <left style="medium">
        <color rgb="FF003F3E"/>
      </left>
      <right/>
      <top style="thin">
        <color theme="0"/>
      </top>
      <bottom style="thin">
        <color rgb="FF003F3E"/>
      </bottom>
      <diagonal/>
    </border>
    <border>
      <left/>
      <right style="medium">
        <color rgb="FF003F3E"/>
      </right>
      <top style="thin">
        <color rgb="FF003F3E"/>
      </top>
      <bottom style="thin">
        <color rgb="FF003F3E"/>
      </bottom>
      <diagonal/>
    </border>
    <border>
      <left style="medium">
        <color rgb="FF003F3E"/>
      </left>
      <right/>
      <top style="thin">
        <color rgb="FF003F3E"/>
      </top>
      <bottom/>
      <diagonal/>
    </border>
    <border>
      <left style="medium">
        <color rgb="FF003F3E"/>
      </left>
      <right/>
      <top/>
      <bottom style="medium">
        <color rgb="FF003F3E"/>
      </bottom>
      <diagonal/>
    </border>
    <border>
      <left/>
      <right/>
      <top/>
      <bottom style="medium">
        <color rgb="FF003F3E"/>
      </bottom>
      <diagonal/>
    </border>
    <border>
      <left/>
      <right style="thin">
        <color rgb="FF003F3E"/>
      </right>
      <top/>
      <bottom style="medium">
        <color rgb="FF003F3E"/>
      </bottom>
      <diagonal/>
    </border>
    <border>
      <left/>
      <right style="thin">
        <color theme="0"/>
      </right>
      <top/>
      <bottom/>
      <diagonal/>
    </border>
    <border>
      <left/>
      <right style="thin">
        <color rgb="FF003F3E"/>
      </right>
      <top/>
      <bottom/>
      <diagonal/>
    </border>
    <border>
      <left style="thin">
        <color rgb="FF003F3E"/>
      </left>
      <right/>
      <top/>
      <bottom style="thin">
        <color rgb="FF003F3E"/>
      </bottom>
      <diagonal/>
    </border>
    <border>
      <left/>
      <right style="thin">
        <color rgb="FF003F3E"/>
      </right>
      <top/>
      <bottom style="thin">
        <color rgb="FF003F3E"/>
      </bottom>
      <diagonal/>
    </border>
    <border>
      <left style="thin">
        <color rgb="FF003F3E"/>
      </left>
      <right style="thin">
        <color rgb="FF003F3E"/>
      </right>
      <top style="thin">
        <color rgb="FF003F3E"/>
      </top>
      <bottom/>
      <diagonal/>
    </border>
    <border>
      <left style="thin">
        <color indexed="64"/>
      </left>
      <right style="thin">
        <color indexed="64"/>
      </right>
      <top style="thin">
        <color indexed="64"/>
      </top>
      <bottom style="thin">
        <color indexed="64"/>
      </bottom>
      <diagonal/>
    </border>
    <border>
      <left style="thin">
        <color rgb="FF003F3E"/>
      </left>
      <right style="thin">
        <color rgb="FF003F3E"/>
      </right>
      <top/>
      <bottom/>
      <diagonal/>
    </border>
    <border>
      <left style="thin">
        <color rgb="FFC0E1FC"/>
      </left>
      <right style="thin">
        <color rgb="FFC0E1FC"/>
      </right>
      <top style="thin">
        <color rgb="FFC0E1FC"/>
      </top>
      <bottom style="thin">
        <color rgb="FFC0E1FC"/>
      </bottom>
      <diagonal/>
    </border>
    <border>
      <left style="thin">
        <color rgb="FFC0E1FC"/>
      </left>
      <right style="thin">
        <color rgb="FFC0E1FC"/>
      </right>
      <top/>
      <bottom style="thin">
        <color rgb="FFC0E1FC"/>
      </bottom>
      <diagonal/>
    </border>
    <border>
      <left style="medium">
        <color rgb="FFC0E1FC"/>
      </left>
      <right/>
      <top style="medium">
        <color rgb="FFC0E1FC"/>
      </top>
      <bottom style="medium">
        <color rgb="FFC0E1FC"/>
      </bottom>
      <diagonal/>
    </border>
    <border>
      <left/>
      <right/>
      <top style="medium">
        <color rgb="FFC0E1FC"/>
      </top>
      <bottom style="medium">
        <color rgb="FFC0E1FC"/>
      </bottom>
      <diagonal/>
    </border>
    <border>
      <left/>
      <right style="medium">
        <color rgb="FFC0E1FC"/>
      </right>
      <top style="medium">
        <color rgb="FFC0E1FC"/>
      </top>
      <bottom style="medium">
        <color rgb="FFC0E1FC"/>
      </bottom>
      <diagonal/>
    </border>
    <border>
      <left/>
      <right/>
      <top/>
      <bottom style="thin">
        <color theme="0"/>
      </bottom>
      <diagonal/>
    </border>
    <border>
      <left/>
      <right/>
      <top style="thin">
        <color theme="0"/>
      </top>
      <bottom style="thin">
        <color theme="0"/>
      </bottom>
      <diagonal/>
    </border>
    <border>
      <left style="medium">
        <color rgb="FF003F3E"/>
      </left>
      <right/>
      <top style="medium">
        <color rgb="FF003F3E"/>
      </top>
      <bottom/>
      <diagonal/>
    </border>
    <border>
      <left/>
      <right/>
      <top style="medium">
        <color rgb="FF003F3E"/>
      </top>
      <bottom/>
      <diagonal/>
    </border>
    <border>
      <left/>
      <right style="medium">
        <color rgb="FF003F3E"/>
      </right>
      <top style="medium">
        <color rgb="FF003F3E"/>
      </top>
      <bottom/>
      <diagonal/>
    </border>
    <border>
      <left/>
      <right style="medium">
        <color rgb="FF003F3E"/>
      </right>
      <top/>
      <bottom style="medium">
        <color rgb="FF003F3E"/>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medium">
        <color rgb="FF003F3E"/>
      </right>
      <top style="thin">
        <color rgb="FF003F3E"/>
      </top>
      <bottom/>
      <diagonal/>
    </border>
    <border>
      <left style="thin">
        <color rgb="FF003F3E"/>
      </left>
      <right/>
      <top/>
      <bottom style="medium">
        <color rgb="FF003F3E"/>
      </bottom>
      <diagonal/>
    </border>
  </borders>
  <cellStyleXfs count="3">
    <xf numFmtId="0" fontId="0" fillId="0" borderId="0"/>
    <xf numFmtId="43" fontId="8" fillId="0" borderId="0" applyFont="0" applyFill="0" applyBorder="0" applyAlignment="0" applyProtection="0"/>
    <xf numFmtId="9" fontId="8" fillId="0" borderId="0" applyFont="0" applyFill="0" applyBorder="0" applyAlignment="0" applyProtection="0"/>
  </cellStyleXfs>
  <cellXfs count="327">
    <xf numFmtId="0" fontId="0" fillId="0" borderId="0" xfId="0"/>
    <xf numFmtId="0" fontId="0" fillId="2" borderId="0" xfId="0" applyFill="1"/>
    <xf numFmtId="0" fontId="0" fillId="3" borderId="0" xfId="0" applyFill="1"/>
    <xf numFmtId="0" fontId="0" fillId="4" borderId="0" xfId="0" applyFill="1"/>
    <xf numFmtId="0" fontId="0" fillId="2" borderId="0" xfId="0" applyFill="1" applyAlignment="1">
      <alignment vertical="center"/>
    </xf>
    <xf numFmtId="0" fontId="0" fillId="3" borderId="0" xfId="0" applyFill="1" applyAlignment="1">
      <alignment vertical="center"/>
    </xf>
    <xf numFmtId="0" fontId="2" fillId="2" borderId="0" xfId="0" applyFont="1" applyFill="1" applyAlignment="1">
      <alignment vertical="center" wrapText="1"/>
    </xf>
    <xf numFmtId="0" fontId="0" fillId="4" borderId="0" xfId="0" applyFill="1" applyAlignment="1">
      <alignment vertical="center"/>
    </xf>
    <xf numFmtId="0" fontId="0" fillId="0" borderId="0" xfId="0" applyAlignment="1">
      <alignment vertical="center"/>
    </xf>
    <xf numFmtId="0" fontId="6" fillId="5" borderId="2" xfId="0" applyFont="1" applyFill="1" applyBorder="1" applyAlignment="1">
      <alignment vertical="center"/>
    </xf>
    <xf numFmtId="0" fontId="6" fillId="5" borderId="2" xfId="0" applyFont="1" applyFill="1" applyBorder="1"/>
    <xf numFmtId="0" fontId="1" fillId="2" borderId="0" xfId="0" applyFont="1" applyFill="1" applyAlignment="1">
      <alignment vertical="center"/>
    </xf>
    <xf numFmtId="0" fontId="5" fillId="2" borderId="0" xfId="0" applyFont="1" applyFill="1" applyAlignment="1">
      <alignment vertical="center"/>
    </xf>
    <xf numFmtId="0" fontId="7" fillId="2" borderId="0" xfId="0" applyFont="1" applyFill="1" applyAlignment="1">
      <alignment vertical="center"/>
    </xf>
    <xf numFmtId="0" fontId="5" fillId="2" borderId="0" xfId="0" applyFont="1" applyFill="1" applyAlignment="1">
      <alignment horizontal="center" vertical="center"/>
    </xf>
    <xf numFmtId="0" fontId="18" fillId="2" borderId="0" xfId="0" applyFont="1" applyFill="1"/>
    <xf numFmtId="0" fontId="16" fillId="4" borderId="0" xfId="0" applyFont="1" applyFill="1"/>
    <xf numFmtId="0" fontId="21" fillId="0" borderId="16" xfId="0" applyFont="1" applyBorder="1" applyAlignment="1">
      <alignment horizontal="center" vertical="center"/>
    </xf>
    <xf numFmtId="0" fontId="22" fillId="2" borderId="0" xfId="0" applyFont="1" applyFill="1" applyAlignment="1">
      <alignment vertical="center"/>
    </xf>
    <xf numFmtId="0" fontId="13" fillId="12" borderId="2" xfId="0" applyFont="1" applyFill="1" applyBorder="1" applyAlignment="1">
      <alignment horizontal="center" vertical="center" wrapText="1"/>
    </xf>
    <xf numFmtId="2" fontId="13" fillId="12" borderId="2" xfId="0" applyNumberFormat="1" applyFont="1" applyFill="1" applyBorder="1" applyAlignment="1">
      <alignment horizontal="center" vertical="center" wrapText="1"/>
    </xf>
    <xf numFmtId="0" fontId="15" fillId="5" borderId="2" xfId="0" applyFont="1" applyFill="1" applyBorder="1" applyAlignment="1" applyProtection="1">
      <alignment horizontal="center" vertical="center" wrapText="1"/>
      <protection locked="0"/>
    </xf>
    <xf numFmtId="2" fontId="15" fillId="5" borderId="2" xfId="0" applyNumberFormat="1" applyFont="1" applyFill="1" applyBorder="1" applyAlignment="1" applyProtection="1">
      <alignment horizontal="center" vertical="center" wrapText="1"/>
      <protection locked="0"/>
    </xf>
    <xf numFmtId="9" fontId="23" fillId="5" borderId="2" xfId="2" applyFont="1" applyFill="1" applyBorder="1" applyAlignment="1">
      <alignment horizontal="center" vertical="center" wrapText="1"/>
    </xf>
    <xf numFmtId="164" fontId="23" fillId="5" borderId="2" xfId="1" applyNumberFormat="1" applyFont="1" applyFill="1" applyBorder="1" applyAlignment="1">
      <alignment horizontal="center" vertical="center" wrapText="1"/>
    </xf>
    <xf numFmtId="2" fontId="15" fillId="5" borderId="2" xfId="0" applyNumberFormat="1" applyFont="1" applyFill="1" applyBorder="1" applyAlignment="1">
      <alignment horizontal="center" vertical="center" wrapText="1"/>
    </xf>
    <xf numFmtId="0" fontId="15" fillId="5" borderId="2" xfId="0" applyFont="1" applyFill="1" applyBorder="1" applyAlignment="1">
      <alignment horizontal="center" vertical="center" wrapText="1"/>
    </xf>
    <xf numFmtId="9" fontId="15" fillId="13" borderId="2" xfId="2" applyFont="1" applyFill="1" applyBorder="1" applyAlignment="1" applyProtection="1">
      <alignment horizontal="center" vertical="center" wrapText="1"/>
      <protection locked="0"/>
    </xf>
    <xf numFmtId="2" fontId="15" fillId="14" borderId="2" xfId="2" applyNumberFormat="1" applyFont="1" applyFill="1" applyBorder="1" applyAlignment="1" applyProtection="1">
      <alignment horizontal="center" vertical="center" wrapText="1"/>
      <protection locked="0"/>
    </xf>
    <xf numFmtId="9" fontId="15" fillId="13" borderId="2" xfId="2" applyFont="1" applyFill="1" applyBorder="1" applyAlignment="1">
      <alignment horizontal="center" vertical="center"/>
    </xf>
    <xf numFmtId="0" fontId="24" fillId="2" borderId="0" xfId="0" applyFont="1" applyFill="1" applyAlignment="1">
      <alignment vertical="center"/>
    </xf>
    <xf numFmtId="0" fontId="17" fillId="0" borderId="2" xfId="0" applyFont="1" applyBorder="1" applyAlignment="1">
      <alignment horizontal="center" vertical="center" wrapText="1"/>
    </xf>
    <xf numFmtId="0" fontId="19" fillId="0" borderId="2" xfId="0" applyFont="1" applyBorder="1" applyAlignment="1">
      <alignment horizontal="center" vertical="center"/>
    </xf>
    <xf numFmtId="0" fontId="25" fillId="10" borderId="2" xfId="0" applyFont="1" applyFill="1" applyBorder="1" applyAlignment="1">
      <alignment horizontal="center" vertical="center"/>
    </xf>
    <xf numFmtId="9" fontId="24" fillId="0" borderId="2" xfId="0" applyNumberFormat="1" applyFont="1" applyBorder="1" applyAlignment="1">
      <alignment horizontal="center" vertical="center"/>
    </xf>
    <xf numFmtId="1" fontId="25" fillId="10" borderId="2" xfId="0" applyNumberFormat="1" applyFont="1" applyFill="1" applyBorder="1" applyAlignment="1">
      <alignment horizontal="center" vertical="center"/>
    </xf>
    <xf numFmtId="0" fontId="24" fillId="2" borderId="0" xfId="0" applyFont="1" applyFill="1"/>
    <xf numFmtId="0" fontId="24" fillId="2" borderId="0" xfId="0" applyFont="1" applyFill="1" applyAlignment="1">
      <alignment horizontal="center" vertical="center"/>
    </xf>
    <xf numFmtId="2" fontId="24" fillId="0" borderId="4" xfId="0" applyNumberFormat="1" applyFont="1" applyBorder="1" applyAlignment="1">
      <alignment horizontal="center" vertical="center"/>
    </xf>
    <xf numFmtId="2" fontId="24" fillId="0" borderId="2" xfId="0" applyNumberFormat="1" applyFont="1" applyBorder="1" applyAlignment="1">
      <alignment horizontal="center" vertical="center"/>
    </xf>
    <xf numFmtId="2" fontId="24" fillId="0" borderId="6" xfId="0" applyNumberFormat="1" applyFont="1" applyBorder="1" applyAlignment="1">
      <alignment horizontal="center" vertical="center"/>
    </xf>
    <xf numFmtId="9" fontId="23" fillId="5" borderId="30" xfId="2" applyFont="1" applyFill="1" applyBorder="1" applyAlignment="1">
      <alignment horizontal="center" vertical="center" wrapText="1"/>
    </xf>
    <xf numFmtId="2" fontId="23" fillId="5" borderId="30" xfId="0" applyNumberFormat="1" applyFont="1" applyFill="1" applyBorder="1" applyAlignment="1">
      <alignment horizontal="center" vertical="center" wrapText="1"/>
    </xf>
    <xf numFmtId="0" fontId="15" fillId="7" borderId="2" xfId="0" applyFont="1" applyFill="1" applyBorder="1" applyAlignment="1">
      <alignment vertical="center" wrapText="1"/>
    </xf>
    <xf numFmtId="0" fontId="15" fillId="7" borderId="4" xfId="0" applyFont="1" applyFill="1" applyBorder="1" applyAlignment="1">
      <alignment vertical="center" wrapText="1"/>
    </xf>
    <xf numFmtId="0" fontId="15" fillId="5" borderId="4" xfId="0" applyFont="1" applyFill="1" applyBorder="1" applyAlignment="1">
      <alignment horizontal="center" vertical="center" wrapText="1"/>
    </xf>
    <xf numFmtId="9" fontId="15" fillId="13" borderId="7" xfId="2" applyFont="1" applyFill="1" applyBorder="1" applyAlignment="1" applyProtection="1">
      <alignment horizontal="center" vertical="center" wrapText="1"/>
      <protection locked="0"/>
    </xf>
    <xf numFmtId="2" fontId="15" fillId="14" borderId="7" xfId="2" applyNumberFormat="1" applyFont="1" applyFill="1" applyBorder="1" applyAlignment="1" applyProtection="1">
      <alignment horizontal="center" vertical="center" wrapText="1"/>
      <protection locked="0"/>
    </xf>
    <xf numFmtId="0" fontId="15" fillId="8" borderId="2" xfId="0" applyFont="1" applyFill="1" applyBorder="1" applyAlignment="1">
      <alignment vertical="center" wrapText="1"/>
    </xf>
    <xf numFmtId="0" fontId="15" fillId="9" borderId="2" xfId="0" applyFont="1" applyFill="1" applyBorder="1" applyAlignment="1">
      <alignment vertical="center" wrapText="1"/>
    </xf>
    <xf numFmtId="0" fontId="15" fillId="9" borderId="4" xfId="0" applyFont="1" applyFill="1" applyBorder="1" applyAlignment="1">
      <alignment vertical="center" wrapText="1"/>
    </xf>
    <xf numFmtId="0" fontId="6" fillId="2" borderId="0" xfId="0" applyFont="1" applyFill="1" applyAlignment="1">
      <alignment vertical="center"/>
    </xf>
    <xf numFmtId="0" fontId="6" fillId="2" borderId="0" xfId="0" applyFont="1" applyFill="1"/>
    <xf numFmtId="0" fontId="2" fillId="2" borderId="0" xfId="0" applyFont="1" applyFill="1" applyAlignment="1">
      <alignment horizontal="left" vertical="center" wrapText="1"/>
    </xf>
    <xf numFmtId="0" fontId="11" fillId="6" borderId="2"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2" xfId="0" applyFont="1" applyFill="1" applyBorder="1" applyAlignment="1">
      <alignment vertical="center" wrapText="1"/>
    </xf>
    <xf numFmtId="0" fontId="27" fillId="2" borderId="0" xfId="0" applyFont="1" applyFill="1" applyAlignment="1">
      <alignment vertical="center"/>
    </xf>
    <xf numFmtId="0" fontId="1" fillId="2" borderId="0" xfId="0" applyFont="1" applyFill="1" applyAlignment="1">
      <alignment vertical="top"/>
    </xf>
    <xf numFmtId="0" fontId="2" fillId="3" borderId="0" xfId="0" applyFont="1" applyFill="1" applyAlignment="1">
      <alignment vertical="top" wrapText="1"/>
    </xf>
    <xf numFmtId="0" fontId="28" fillId="3" borderId="0" xfId="0" applyFont="1" applyFill="1" applyAlignment="1">
      <alignment vertical="center"/>
    </xf>
    <xf numFmtId="0" fontId="4" fillId="2" borderId="25" xfId="0" applyFont="1" applyFill="1" applyBorder="1" applyAlignment="1">
      <alignment vertical="center"/>
    </xf>
    <xf numFmtId="0" fontId="4" fillId="2" borderId="0" xfId="0" applyFont="1" applyFill="1" applyAlignment="1">
      <alignment vertical="center"/>
    </xf>
    <xf numFmtId="0" fontId="2" fillId="0" borderId="0" xfId="0" applyFont="1" applyAlignment="1">
      <alignment vertical="top" wrapText="1"/>
    </xf>
    <xf numFmtId="0" fontId="16" fillId="3" borderId="0" xfId="0" applyFont="1" applyFill="1"/>
    <xf numFmtId="0" fontId="34" fillId="3" borderId="0" xfId="0" applyFont="1" applyFill="1"/>
    <xf numFmtId="0" fontId="16" fillId="3" borderId="0" xfId="0" applyFont="1" applyFill="1" applyAlignment="1">
      <alignment horizontal="center"/>
    </xf>
    <xf numFmtId="165" fontId="16" fillId="3" borderId="0" xfId="0" applyNumberFormat="1" applyFont="1" applyFill="1" applyAlignment="1">
      <alignment horizontal="center"/>
    </xf>
    <xf numFmtId="9" fontId="16" fillId="3" borderId="0" xfId="2" applyFont="1" applyFill="1"/>
    <xf numFmtId="0" fontId="38" fillId="3" borderId="0" xfId="0" applyFont="1" applyFill="1"/>
    <xf numFmtId="0" fontId="31" fillId="3" borderId="0" xfId="0" applyFont="1" applyFill="1" applyAlignment="1">
      <alignment vertical="top" wrapText="1"/>
    </xf>
    <xf numFmtId="0" fontId="30" fillId="3" borderId="0" xfId="0" applyFont="1" applyFill="1" applyAlignment="1">
      <alignment vertical="top" wrapText="1"/>
    </xf>
    <xf numFmtId="9" fontId="16" fillId="3" borderId="37" xfId="2" applyFont="1" applyFill="1" applyBorder="1" applyAlignment="1">
      <alignment horizontal="center"/>
    </xf>
    <xf numFmtId="0" fontId="16" fillId="3" borderId="37" xfId="0" applyFont="1" applyFill="1" applyBorder="1" applyAlignment="1">
      <alignment horizontal="center"/>
    </xf>
    <xf numFmtId="0" fontId="16" fillId="3" borderId="37" xfId="0" applyFont="1" applyFill="1" applyBorder="1"/>
    <xf numFmtId="9" fontId="16" fillId="3" borderId="38" xfId="2" applyFont="1" applyFill="1" applyBorder="1" applyAlignment="1">
      <alignment horizontal="center"/>
    </xf>
    <xf numFmtId="0" fontId="16" fillId="3" borderId="38" xfId="0" applyFont="1" applyFill="1" applyBorder="1"/>
    <xf numFmtId="0" fontId="43" fillId="2" borderId="0" xfId="0" applyFont="1" applyFill="1" applyAlignment="1">
      <alignment vertical="center"/>
    </xf>
    <xf numFmtId="0" fontId="43" fillId="2" borderId="0" xfId="0" applyFont="1" applyFill="1"/>
    <xf numFmtId="0" fontId="17" fillId="2" borderId="0" xfId="0" applyFont="1" applyFill="1" applyAlignment="1">
      <alignment horizontal="center" vertical="center" wrapText="1"/>
    </xf>
    <xf numFmtId="0" fontId="19" fillId="0" borderId="30" xfId="0" applyFont="1" applyBorder="1" applyAlignment="1">
      <alignment horizontal="center" vertical="center"/>
    </xf>
    <xf numFmtId="9" fontId="24" fillId="0" borderId="30" xfId="0" applyNumberFormat="1" applyFont="1" applyBorder="1" applyAlignment="1">
      <alignment horizontal="center" vertical="center"/>
    </xf>
    <xf numFmtId="0" fontId="19" fillId="0" borderId="30" xfId="0" applyFont="1" applyBorder="1" applyAlignment="1">
      <alignment vertical="center"/>
    </xf>
    <xf numFmtId="0" fontId="1" fillId="2" borderId="0" xfId="0" applyFont="1" applyFill="1" applyAlignment="1">
      <alignment horizontal="center" vertical="center"/>
    </xf>
    <xf numFmtId="0" fontId="0" fillId="5" borderId="0" xfId="0" applyFill="1" applyAlignment="1">
      <alignment horizontal="center"/>
    </xf>
    <xf numFmtId="0" fontId="59" fillId="2" borderId="0" xfId="0" applyFont="1" applyFill="1" applyAlignment="1">
      <alignment vertical="center"/>
    </xf>
    <xf numFmtId="0" fontId="49" fillId="2" borderId="0" xfId="0" applyFont="1" applyFill="1" applyAlignment="1">
      <alignment vertical="center"/>
    </xf>
    <xf numFmtId="0" fontId="7" fillId="2" borderId="0" xfId="0" applyFont="1" applyFill="1" applyAlignment="1">
      <alignment vertical="center" wrapText="1"/>
    </xf>
    <xf numFmtId="0" fontId="17" fillId="2" borderId="0" xfId="0" applyFont="1" applyFill="1" applyBorder="1" applyAlignment="1">
      <alignment horizontal="center" vertical="center"/>
    </xf>
    <xf numFmtId="0" fontId="39" fillId="3" borderId="0" xfId="0" applyFont="1" applyFill="1" applyAlignment="1">
      <alignment horizontal="center" vertical="center"/>
    </xf>
    <xf numFmtId="0" fontId="64" fillId="3" borderId="34" xfId="0" applyFont="1" applyFill="1" applyBorder="1" applyAlignment="1">
      <alignment horizontal="center" vertical="center"/>
    </xf>
    <xf numFmtId="0" fontId="64" fillId="3" borderId="35" xfId="0" applyFont="1" applyFill="1" applyBorder="1" applyAlignment="1">
      <alignment horizontal="center" vertical="center"/>
    </xf>
    <xf numFmtId="0" fontId="64" fillId="3" borderId="36" xfId="0" applyFont="1" applyFill="1" applyBorder="1" applyAlignment="1">
      <alignment horizontal="center" vertical="center"/>
    </xf>
    <xf numFmtId="49" fontId="65" fillId="3" borderId="33" xfId="0" applyNumberFormat="1" applyFont="1" applyFill="1" applyBorder="1" applyAlignment="1">
      <alignment horizontal="center" vertical="center"/>
    </xf>
    <xf numFmtId="0" fontId="65" fillId="3" borderId="33" xfId="0" applyFont="1" applyFill="1" applyBorder="1" applyAlignment="1">
      <alignment horizontal="center" vertical="center"/>
    </xf>
    <xf numFmtId="49" fontId="65" fillId="3" borderId="32" xfId="0" applyNumberFormat="1" applyFont="1" applyFill="1" applyBorder="1" applyAlignment="1">
      <alignment horizontal="center" vertical="center"/>
    </xf>
    <xf numFmtId="0" fontId="65" fillId="3" borderId="32" xfId="0" applyFont="1" applyFill="1" applyBorder="1" applyAlignment="1">
      <alignment horizontal="center" vertical="center"/>
    </xf>
    <xf numFmtId="49" fontId="65" fillId="3" borderId="0" xfId="0" applyNumberFormat="1" applyFont="1" applyFill="1" applyAlignment="1">
      <alignment horizontal="center"/>
    </xf>
    <xf numFmtId="166" fontId="65" fillId="3" borderId="0" xfId="2" applyNumberFormat="1" applyFont="1" applyFill="1" applyAlignment="1">
      <alignment horizontal="center"/>
    </xf>
    <xf numFmtId="0" fontId="0" fillId="3" borderId="0" xfId="0" applyFill="1"/>
    <xf numFmtId="0" fontId="50" fillId="3" borderId="0" xfId="0" applyFont="1" applyFill="1" applyAlignment="1">
      <alignment horizontal="center" vertical="center"/>
    </xf>
    <xf numFmtId="0" fontId="29" fillId="2" borderId="0" xfId="0" applyFont="1" applyFill="1" applyAlignment="1">
      <alignment horizontal="center" vertical="center" wrapText="1"/>
    </xf>
    <xf numFmtId="0" fontId="31" fillId="3" borderId="0" xfId="0" applyFont="1" applyFill="1" applyAlignment="1">
      <alignment horizontal="center" vertical="top" wrapText="1"/>
    </xf>
    <xf numFmtId="0" fontId="33" fillId="3" borderId="0" xfId="0" applyFont="1" applyFill="1" applyAlignment="1">
      <alignment horizontal="center" vertical="top" wrapText="1"/>
    </xf>
    <xf numFmtId="0" fontId="51" fillId="3" borderId="0" xfId="0" applyFont="1" applyFill="1" applyAlignment="1">
      <alignment horizontal="center" vertical="center"/>
    </xf>
    <xf numFmtId="0" fontId="52" fillId="3" borderId="0" xfId="0" applyFont="1" applyFill="1" applyAlignment="1">
      <alignment horizontal="left"/>
    </xf>
    <xf numFmtId="10" fontId="45" fillId="2" borderId="0" xfId="0" applyNumberFormat="1" applyFont="1" applyFill="1" applyAlignment="1">
      <alignment horizontal="center"/>
    </xf>
    <xf numFmtId="10" fontId="45" fillId="2" borderId="0" xfId="0" applyNumberFormat="1" applyFont="1" applyFill="1" applyAlignment="1">
      <alignment horizontal="center" vertical="center"/>
    </xf>
    <xf numFmtId="0" fontId="54" fillId="2" borderId="0" xfId="0" applyFont="1" applyFill="1" applyAlignment="1">
      <alignment horizontal="center" vertical="center"/>
    </xf>
    <xf numFmtId="0" fontId="28" fillId="3" borderId="0" xfId="0" applyFont="1" applyFill="1" applyAlignment="1">
      <alignment horizontal="center" vertical="center"/>
    </xf>
    <xf numFmtId="0" fontId="44" fillId="2" borderId="0" xfId="0" applyFont="1" applyFill="1" applyAlignment="1">
      <alignment horizontal="center" vertical="center"/>
    </xf>
    <xf numFmtId="10" fontId="45" fillId="2" borderId="0" xfId="2" applyNumberFormat="1" applyFont="1" applyFill="1" applyBorder="1" applyAlignment="1">
      <alignment horizontal="center"/>
    </xf>
    <xf numFmtId="0" fontId="56" fillId="2" borderId="0" xfId="0" applyFont="1" applyFill="1" applyAlignment="1">
      <alignment horizontal="center" vertical="center"/>
    </xf>
    <xf numFmtId="0" fontId="53" fillId="0" borderId="10" xfId="0" applyFont="1" applyBorder="1" applyAlignment="1">
      <alignment horizontal="center" vertical="center"/>
    </xf>
    <xf numFmtId="0" fontId="53" fillId="0" borderId="11" xfId="0" applyFont="1" applyBorder="1" applyAlignment="1">
      <alignment horizontal="center" vertical="center"/>
    </xf>
    <xf numFmtId="0" fontId="53" fillId="0" borderId="3" xfId="0" applyFont="1" applyBorder="1" applyAlignment="1">
      <alignment horizontal="center" vertical="center"/>
    </xf>
    <xf numFmtId="0" fontId="53" fillId="0" borderId="28" xfId="0" applyFont="1" applyBorder="1" applyAlignment="1">
      <alignment horizontal="center" vertical="center"/>
    </xf>
    <xf numFmtId="0" fontId="53" fillId="0" borderId="12" xfId="0" applyFont="1" applyBorder="1" applyAlignment="1">
      <alignment horizontal="center" vertical="center"/>
    </xf>
    <xf numFmtId="0" fontId="53" fillId="0" borderId="0" xfId="0" applyFont="1" applyBorder="1" applyAlignment="1">
      <alignment horizontal="center" vertical="center"/>
    </xf>
    <xf numFmtId="0" fontId="53" fillId="0" borderId="27" xfId="0" applyFont="1" applyBorder="1" applyAlignment="1">
      <alignment horizontal="center" vertical="center"/>
    </xf>
    <xf numFmtId="0" fontId="47" fillId="0" borderId="9" xfId="0" applyFont="1" applyBorder="1" applyAlignment="1">
      <alignment horizontal="left" vertical="top" wrapText="1"/>
    </xf>
    <xf numFmtId="0" fontId="47" fillId="0" borderId="10" xfId="0" applyFont="1" applyBorder="1" applyAlignment="1">
      <alignment horizontal="left" vertical="top" wrapText="1"/>
    </xf>
    <xf numFmtId="0" fontId="47" fillId="0" borderId="12" xfId="0" applyFont="1" applyBorder="1" applyAlignment="1">
      <alignment horizontal="left" vertical="top" wrapText="1"/>
    </xf>
    <xf numFmtId="0" fontId="47" fillId="0" borderId="0" xfId="0" applyFont="1" applyBorder="1" applyAlignment="1">
      <alignment horizontal="left" vertical="top" wrapText="1"/>
    </xf>
    <xf numFmtId="0" fontId="47" fillId="0" borderId="27" xfId="0" applyFont="1" applyBorder="1" applyAlignment="1">
      <alignment horizontal="left" vertical="top" wrapText="1"/>
    </xf>
    <xf numFmtId="0" fontId="47" fillId="0" borderId="3" xfId="0" applyFont="1" applyBorder="1" applyAlignment="1">
      <alignment horizontal="left" vertical="top" wrapText="1"/>
    </xf>
    <xf numFmtId="0" fontId="0" fillId="0" borderId="10" xfId="0"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center"/>
    </xf>
    <xf numFmtId="0" fontId="0" fillId="0" borderId="3" xfId="0" applyBorder="1" applyAlignment="1">
      <alignment horizontal="center"/>
    </xf>
    <xf numFmtId="0" fontId="0" fillId="0" borderId="28" xfId="0" applyBorder="1" applyAlignment="1">
      <alignment horizontal="center"/>
    </xf>
    <xf numFmtId="0" fontId="2" fillId="2" borderId="0" xfId="0" applyFont="1" applyFill="1" applyAlignment="1">
      <alignment horizontal="left" vertical="center" wrapText="1"/>
    </xf>
    <xf numFmtId="0" fontId="2" fillId="2" borderId="0" xfId="0" applyFont="1" applyFill="1" applyAlignment="1">
      <alignment horizontal="center" vertical="center" wrapText="1"/>
    </xf>
    <xf numFmtId="0" fontId="0" fillId="2" borderId="0" xfId="0" applyFill="1" applyAlignment="1">
      <alignment horizontal="center"/>
    </xf>
    <xf numFmtId="0" fontId="58" fillId="6" borderId="0" xfId="0" applyFont="1" applyFill="1" applyAlignment="1">
      <alignment horizontal="center" vertical="center"/>
    </xf>
    <xf numFmtId="0" fontId="0" fillId="5" borderId="0" xfId="0" applyFill="1" applyAlignment="1">
      <alignment horizontal="center"/>
    </xf>
    <xf numFmtId="0" fontId="57" fillId="6" borderId="0" xfId="0" applyFont="1" applyFill="1" applyAlignment="1">
      <alignment horizontal="center" vertical="center"/>
    </xf>
    <xf numFmtId="0" fontId="55" fillId="2" borderId="0" xfId="0" applyFont="1" applyFill="1" applyAlignment="1">
      <alignment horizontal="center" vertical="center"/>
    </xf>
    <xf numFmtId="4" fontId="45" fillId="2" borderId="0" xfId="0" applyNumberFormat="1" applyFont="1" applyFill="1" applyAlignment="1">
      <alignment horizontal="center"/>
    </xf>
    <xf numFmtId="4" fontId="45" fillId="2" borderId="0" xfId="0" applyNumberFormat="1" applyFont="1" applyFill="1" applyAlignment="1">
      <alignment horizontal="center" vertical="center"/>
    </xf>
    <xf numFmtId="0" fontId="7" fillId="2" borderId="0" xfId="0" applyFont="1" applyFill="1" applyAlignment="1">
      <alignment horizontal="center" vertical="center"/>
    </xf>
    <xf numFmtId="0" fontId="1" fillId="2" borderId="0" xfId="0" applyFont="1" applyFill="1" applyAlignment="1">
      <alignment horizontal="center" vertical="center"/>
    </xf>
    <xf numFmtId="0" fontId="56" fillId="2" borderId="0" xfId="0" applyFont="1" applyFill="1" applyAlignment="1">
      <alignment horizontal="right" vertical="center"/>
    </xf>
    <xf numFmtId="0" fontId="39" fillId="3" borderId="0" xfId="0" applyFont="1" applyFill="1" applyAlignment="1">
      <alignment horizontal="center" vertical="center"/>
    </xf>
    <xf numFmtId="166" fontId="41" fillId="3" borderId="0" xfId="0" applyNumberFormat="1" applyFont="1" applyFill="1" applyAlignment="1">
      <alignment horizontal="center" vertical="center"/>
    </xf>
    <xf numFmtId="166" fontId="42" fillId="3" borderId="0" xfId="0" applyNumberFormat="1" applyFont="1" applyFill="1" applyAlignment="1">
      <alignment horizontal="center" vertical="center"/>
    </xf>
    <xf numFmtId="0" fontId="4" fillId="3" borderId="37" xfId="0" applyFont="1" applyFill="1" applyBorder="1" applyAlignment="1">
      <alignment horizontal="center"/>
    </xf>
    <xf numFmtId="0" fontId="16" fillId="3" borderId="37" xfId="0" applyFont="1" applyFill="1" applyBorder="1" applyAlignment="1">
      <alignment horizontal="center"/>
    </xf>
    <xf numFmtId="0" fontId="16" fillId="3" borderId="38" xfId="0" applyFont="1" applyFill="1" applyBorder="1" applyAlignment="1">
      <alignment horizontal="center"/>
    </xf>
    <xf numFmtId="0" fontId="16" fillId="3" borderId="0" xfId="0" applyFont="1" applyFill="1" applyAlignment="1">
      <alignment horizontal="center"/>
    </xf>
    <xf numFmtId="0" fontId="36" fillId="3" borderId="38" xfId="0" applyFont="1" applyFill="1" applyBorder="1" applyAlignment="1">
      <alignment horizontal="center"/>
    </xf>
    <xf numFmtId="0" fontId="56" fillId="2" borderId="0" xfId="0" applyFont="1" applyFill="1" applyAlignment="1">
      <alignment horizont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17" xfId="0" applyFont="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17" fillId="0" borderId="21"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24" xfId="0" applyFont="1" applyBorder="1" applyAlignment="1">
      <alignment horizontal="center" vertical="center"/>
    </xf>
    <xf numFmtId="0" fontId="17" fillId="0" borderId="9" xfId="0" applyFont="1" applyBorder="1" applyAlignment="1">
      <alignment horizontal="center" vertical="center"/>
    </xf>
    <xf numFmtId="0" fontId="17" fillId="0" borderId="49"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49"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63" fillId="0" borderId="9" xfId="0" applyFont="1" applyBorder="1" applyAlignment="1">
      <alignment horizontal="center" vertical="center" wrapText="1"/>
    </xf>
    <xf numFmtId="0" fontId="63" fillId="0" borderId="10" xfId="0" applyFont="1" applyBorder="1" applyAlignment="1">
      <alignment horizontal="center" vertical="center" wrapText="1"/>
    </xf>
    <xf numFmtId="0" fontId="63" fillId="0" borderId="48" xfId="0" applyFont="1" applyBorder="1" applyAlignment="1">
      <alignment horizontal="center" vertical="center" wrapText="1"/>
    </xf>
    <xf numFmtId="0" fontId="63" fillId="0" borderId="49"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42" xfId="0" applyFont="1" applyBorder="1" applyAlignment="1">
      <alignment horizontal="center" vertical="center" wrapText="1"/>
    </xf>
    <xf numFmtId="0" fontId="17" fillId="0" borderId="19" xfId="0" applyFont="1" applyBorder="1" applyAlignment="1">
      <alignment horizontal="center" vertical="center"/>
    </xf>
    <xf numFmtId="0" fontId="17" fillId="0" borderId="8"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20" fillId="0" borderId="20" xfId="0" applyFont="1" applyBorder="1" applyAlignment="1">
      <alignment horizontal="center" vertical="center"/>
    </xf>
    <xf numFmtId="0" fontId="17" fillId="0" borderId="20" xfId="0" applyFont="1" applyBorder="1" applyAlignment="1">
      <alignment horizontal="center" vertical="center"/>
    </xf>
    <xf numFmtId="0" fontId="46" fillId="3" borderId="39" xfId="0" applyFont="1" applyFill="1" applyBorder="1" applyAlignment="1">
      <alignment horizontal="center" vertical="center"/>
    </xf>
    <xf numFmtId="0" fontId="46" fillId="3" borderId="40" xfId="0" applyFont="1" applyFill="1" applyBorder="1" applyAlignment="1">
      <alignment horizontal="center" vertical="center"/>
    </xf>
    <xf numFmtId="0" fontId="46" fillId="3" borderId="41" xfId="0" applyFont="1" applyFill="1" applyBorder="1" applyAlignment="1">
      <alignment horizontal="center" vertical="center"/>
    </xf>
    <xf numFmtId="0" fontId="46" fillId="3" borderId="22" xfId="0" applyFont="1" applyFill="1" applyBorder="1" applyAlignment="1">
      <alignment horizontal="center" vertical="center"/>
    </xf>
    <xf numFmtId="0" fontId="46" fillId="3" borderId="23" xfId="0" applyFont="1" applyFill="1" applyBorder="1" applyAlignment="1">
      <alignment horizontal="center" vertical="center"/>
    </xf>
    <xf numFmtId="0" fontId="46" fillId="3" borderId="42" xfId="0" applyFont="1" applyFill="1" applyBorder="1" applyAlignment="1">
      <alignment horizontal="center" vertical="center"/>
    </xf>
    <xf numFmtId="0" fontId="59" fillId="2" borderId="0" xfId="0" applyFont="1" applyFill="1" applyAlignment="1">
      <alignment horizontal="center" vertical="center"/>
    </xf>
    <xf numFmtId="0" fontId="3" fillId="2" borderId="0" xfId="0" applyFont="1" applyFill="1" applyAlignment="1">
      <alignment horizontal="center" vertical="center" wrapText="1"/>
    </xf>
    <xf numFmtId="0" fontId="6" fillId="2" borderId="0" xfId="0" applyFont="1" applyFill="1" applyAlignment="1">
      <alignment vertical="center"/>
    </xf>
    <xf numFmtId="14" fontId="6" fillId="2" borderId="0" xfId="0" applyNumberFormat="1" applyFont="1" applyFill="1" applyAlignment="1">
      <alignment vertical="center"/>
    </xf>
    <xf numFmtId="0" fontId="6" fillId="2" borderId="0" xfId="0" applyFont="1" applyFill="1"/>
    <xf numFmtId="0" fontId="4" fillId="2" borderId="0" xfId="0" applyFont="1" applyFill="1" applyAlignment="1">
      <alignment horizontal="center" vertical="center"/>
    </xf>
    <xf numFmtId="0" fontId="5" fillId="2" borderId="0" xfId="0" applyFont="1" applyFill="1" applyAlignment="1">
      <alignment horizontal="center" vertical="center"/>
    </xf>
    <xf numFmtId="0" fontId="40" fillId="2" borderId="0" xfId="0" applyFont="1" applyFill="1" applyAlignment="1">
      <alignment horizontal="center" vertical="center" wrapText="1"/>
    </xf>
    <xf numFmtId="0" fontId="60" fillId="2" borderId="0" xfId="0" applyFont="1" applyFill="1" applyAlignment="1">
      <alignment horizontal="center" vertical="center"/>
    </xf>
    <xf numFmtId="0" fontId="0" fillId="3" borderId="0" xfId="0" applyFill="1" applyAlignment="1">
      <alignment horizontal="center"/>
    </xf>
    <xf numFmtId="0" fontId="0" fillId="3" borderId="0" xfId="0" applyFill="1"/>
    <xf numFmtId="9" fontId="47" fillId="16" borderId="30" xfId="2" applyFont="1" applyFill="1" applyBorder="1" applyAlignment="1">
      <alignment horizontal="center" vertical="center"/>
    </xf>
    <xf numFmtId="0" fontId="19" fillId="5" borderId="30" xfId="0" applyFont="1" applyFill="1" applyBorder="1" applyAlignment="1">
      <alignment horizontal="center" vertical="center"/>
    </xf>
    <xf numFmtId="0" fontId="19" fillId="0" borderId="45" xfId="0" applyFont="1" applyBorder="1" applyAlignment="1">
      <alignment horizontal="center" vertical="center"/>
    </xf>
    <xf numFmtId="0" fontId="19" fillId="0" borderId="46" xfId="0" applyFont="1" applyBorder="1" applyAlignment="1">
      <alignment horizontal="center" vertical="center"/>
    </xf>
    <xf numFmtId="9" fontId="24" fillId="0" borderId="45" xfId="0" applyNumberFormat="1" applyFont="1" applyBorder="1" applyAlignment="1">
      <alignment horizontal="center" vertical="center"/>
    </xf>
    <xf numFmtId="9" fontId="24" fillId="0" borderId="46" xfId="0" applyNumberFormat="1" applyFont="1" applyBorder="1" applyAlignment="1">
      <alignment horizontal="center" vertical="center"/>
    </xf>
    <xf numFmtId="0" fontId="24" fillId="11" borderId="0" xfId="0" applyFont="1" applyFill="1" applyAlignment="1">
      <alignment horizontal="center"/>
    </xf>
    <xf numFmtId="0" fontId="24" fillId="11" borderId="47" xfId="0" applyFont="1" applyFill="1" applyBorder="1" applyAlignment="1">
      <alignment horizontal="center"/>
    </xf>
    <xf numFmtId="0" fontId="24" fillId="15" borderId="0" xfId="0" applyFont="1" applyFill="1" applyAlignment="1">
      <alignment horizontal="center"/>
    </xf>
    <xf numFmtId="0" fontId="24" fillId="15" borderId="47" xfId="0" applyFont="1" applyFill="1" applyBorder="1" applyAlignment="1">
      <alignment horizontal="center"/>
    </xf>
    <xf numFmtId="9" fontId="48" fillId="7" borderId="30" xfId="2" applyFont="1" applyFill="1" applyBorder="1" applyAlignment="1" applyProtection="1">
      <alignment horizontal="center" vertical="center" wrapText="1"/>
      <protection locked="0"/>
    </xf>
    <xf numFmtId="0" fontId="24" fillId="5" borderId="30" xfId="0" applyFont="1" applyFill="1" applyBorder="1" applyAlignment="1">
      <alignment horizontal="center" vertical="center"/>
    </xf>
    <xf numFmtId="0" fontId="24" fillId="5" borderId="43" xfId="0" applyFont="1" applyFill="1" applyBorder="1" applyAlignment="1">
      <alignment horizontal="center" vertical="center"/>
    </xf>
    <xf numFmtId="0" fontId="47" fillId="5" borderId="30" xfId="0" applyFont="1" applyFill="1" applyBorder="1" applyAlignment="1">
      <alignment horizontal="center" vertical="center"/>
    </xf>
    <xf numFmtId="0" fontId="6" fillId="5" borderId="30" xfId="0" applyFont="1" applyFill="1" applyBorder="1" applyAlignment="1">
      <alignment horizontal="center" vertical="center"/>
    </xf>
    <xf numFmtId="0" fontId="4" fillId="3" borderId="1" xfId="0" applyFont="1" applyFill="1" applyBorder="1" applyAlignment="1">
      <alignment horizontal="center" vertical="center"/>
    </xf>
    <xf numFmtId="14" fontId="6" fillId="5" borderId="30" xfId="0" applyNumberFormat="1" applyFont="1" applyFill="1" applyBorder="1" applyAlignment="1">
      <alignment horizontal="center" vertical="center"/>
    </xf>
    <xf numFmtId="0" fontId="19" fillId="5" borderId="44" xfId="0" applyFont="1" applyFill="1" applyBorder="1" applyAlignment="1">
      <alignment horizontal="center" vertical="center"/>
    </xf>
    <xf numFmtId="9" fontId="48" fillId="7" borderId="44" xfId="2" applyFont="1" applyFill="1" applyBorder="1" applyAlignment="1" applyProtection="1">
      <alignment horizontal="center" vertical="center" wrapText="1"/>
      <protection locked="0"/>
    </xf>
    <xf numFmtId="0" fontId="6" fillId="5" borderId="44" xfId="0" applyFont="1" applyFill="1" applyBorder="1" applyAlignment="1">
      <alignment horizontal="center" vertical="center"/>
    </xf>
    <xf numFmtId="0" fontId="6" fillId="5" borderId="30" xfId="0" applyFont="1" applyFill="1" applyBorder="1" applyAlignment="1">
      <alignment horizontal="center"/>
    </xf>
    <xf numFmtId="0" fontId="19" fillId="5" borderId="43" xfId="0" applyFont="1" applyFill="1" applyBorder="1" applyAlignment="1">
      <alignment horizontal="center" vertical="center"/>
    </xf>
    <xf numFmtId="14" fontId="6" fillId="5" borderId="43" xfId="0" applyNumberFormat="1" applyFont="1" applyFill="1" applyBorder="1" applyAlignment="1">
      <alignment horizontal="center" vertical="center"/>
    </xf>
    <xf numFmtId="0" fontId="49" fillId="2" borderId="0" xfId="0" applyFont="1" applyFill="1" applyAlignment="1">
      <alignment horizontal="center" vertical="center"/>
    </xf>
    <xf numFmtId="0" fontId="60" fillId="2" borderId="0" xfId="0" applyFont="1" applyFill="1" applyAlignment="1">
      <alignment horizontal="left" vertical="center"/>
    </xf>
    <xf numFmtId="0" fontId="47" fillId="5" borderId="43" xfId="0" applyFont="1" applyFill="1" applyBorder="1" applyAlignment="1">
      <alignment horizontal="center" vertical="center"/>
    </xf>
    <xf numFmtId="1" fontId="47" fillId="5" borderId="30" xfId="0" applyNumberFormat="1" applyFont="1" applyFill="1" applyBorder="1" applyAlignment="1">
      <alignment horizontal="center" vertical="center"/>
    </xf>
    <xf numFmtId="0" fontId="6" fillId="5" borderId="43" xfId="0" applyFont="1" applyFill="1" applyBorder="1" applyAlignment="1">
      <alignment horizontal="center"/>
    </xf>
    <xf numFmtId="0" fontId="6" fillId="5" borderId="2" xfId="0" applyFont="1" applyFill="1" applyBorder="1" applyAlignment="1">
      <alignment vertical="center"/>
    </xf>
    <xf numFmtId="0" fontId="6" fillId="5" borderId="2" xfId="0" applyFont="1" applyFill="1" applyBorder="1"/>
    <xf numFmtId="0" fontId="37" fillId="11" borderId="2" xfId="0" applyFont="1" applyFill="1" applyBorder="1" applyAlignment="1">
      <alignment horizontal="center" vertical="center"/>
    </xf>
    <xf numFmtId="0" fontId="4" fillId="3" borderId="2" xfId="0" applyFont="1" applyFill="1" applyBorder="1" applyAlignment="1">
      <alignment horizontal="center" vertical="center"/>
    </xf>
    <xf numFmtId="14" fontId="6" fillId="5" borderId="2" xfId="0" applyNumberFormat="1" applyFont="1" applyFill="1" applyBorder="1" applyAlignment="1">
      <alignment vertical="center"/>
    </xf>
    <xf numFmtId="0" fontId="6" fillId="5" borderId="2"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wrapText="1"/>
    </xf>
    <xf numFmtId="0" fontId="25" fillId="10"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4" fillId="11" borderId="26" xfId="0" applyFont="1" applyFill="1" applyBorder="1" applyAlignment="1">
      <alignment horizontal="center"/>
    </xf>
    <xf numFmtId="0" fontId="24" fillId="15" borderId="26" xfId="0" applyFont="1" applyFill="1" applyBorder="1" applyAlignment="1">
      <alignment horizontal="center"/>
    </xf>
    <xf numFmtId="0" fontId="24" fillId="0" borderId="0" xfId="0" applyFont="1" applyAlignment="1">
      <alignment horizontal="center"/>
    </xf>
    <xf numFmtId="0" fontId="24" fillId="0" borderId="26" xfId="0" applyFont="1" applyBorder="1" applyAlignment="1">
      <alignment horizontal="center"/>
    </xf>
    <xf numFmtId="0" fontId="15" fillId="9" borderId="2" xfId="0" applyFont="1" applyFill="1" applyBorder="1" applyAlignment="1">
      <alignment horizontal="center" vertical="center" wrapText="1"/>
    </xf>
    <xf numFmtId="0" fontId="15" fillId="5" borderId="2" xfId="0" applyFont="1" applyFill="1" applyBorder="1" applyAlignment="1">
      <alignment horizontal="justify" vertical="center" wrapText="1"/>
    </xf>
    <xf numFmtId="0" fontId="25" fillId="10" borderId="2" xfId="0" applyFont="1" applyFill="1" applyBorder="1" applyAlignment="1">
      <alignment horizontal="center" vertical="center"/>
    </xf>
    <xf numFmtId="0" fontId="15" fillId="13" borderId="2" xfId="0" applyFont="1" applyFill="1" applyBorder="1" applyAlignment="1">
      <alignment horizontal="center" vertical="center"/>
    </xf>
    <xf numFmtId="0" fontId="15" fillId="14" borderId="2" xfId="0" applyFont="1" applyFill="1" applyBorder="1" applyAlignment="1">
      <alignment horizontal="center" vertical="center"/>
    </xf>
    <xf numFmtId="0" fontId="15" fillId="5" borderId="2" xfId="0" applyFont="1" applyFill="1" applyBorder="1" applyAlignment="1">
      <alignment horizontal="center" vertical="center" wrapText="1"/>
    </xf>
    <xf numFmtId="0" fontId="14" fillId="6" borderId="2" xfId="0" applyFont="1" applyFill="1" applyBorder="1" applyAlignment="1">
      <alignment horizontal="center" vertical="center" textRotation="90"/>
    </xf>
    <xf numFmtId="0" fontId="11" fillId="5" borderId="2" xfId="0" applyFont="1" applyFill="1" applyBorder="1" applyAlignment="1">
      <alignment horizontal="center" vertical="center" wrapText="1"/>
    </xf>
    <xf numFmtId="0" fontId="15" fillId="5" borderId="2" xfId="0" applyFont="1" applyFill="1" applyBorder="1" applyAlignment="1">
      <alignment horizontal="left" vertical="center" wrapText="1"/>
    </xf>
    <xf numFmtId="0" fontId="14" fillId="6" borderId="2" xfId="0" applyFont="1" applyFill="1" applyBorder="1" applyAlignment="1">
      <alignment horizontal="center" vertical="center" textRotation="90" wrapText="1"/>
    </xf>
    <xf numFmtId="0" fontId="15" fillId="8"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62" fillId="3" borderId="0" xfId="0" applyFont="1" applyFill="1" applyAlignment="1">
      <alignment horizontal="center" vertical="center"/>
    </xf>
    <xf numFmtId="0" fontId="9" fillId="3" borderId="0" xfId="0" applyFont="1" applyFill="1" applyAlignment="1">
      <alignment horizontal="center" vertical="center"/>
    </xf>
    <xf numFmtId="0" fontId="10" fillId="6" borderId="2"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2" fillId="12" borderId="6" xfId="0" applyFont="1" applyFill="1" applyBorder="1" applyAlignment="1">
      <alignment horizontal="center" vertical="center" wrapText="1"/>
    </xf>
    <xf numFmtId="0" fontId="26" fillId="5" borderId="29" xfId="0" applyFont="1" applyFill="1" applyBorder="1" applyAlignment="1">
      <alignment horizontal="center" vertical="center" textRotation="90" wrapText="1"/>
    </xf>
    <xf numFmtId="0" fontId="26" fillId="5" borderId="31" xfId="0" applyFont="1" applyFill="1" applyBorder="1" applyAlignment="1">
      <alignment horizontal="center" vertical="center" textRotation="90" wrapText="1"/>
    </xf>
    <xf numFmtId="0" fontId="26" fillId="5" borderId="7" xfId="0" applyFont="1" applyFill="1" applyBorder="1" applyAlignment="1">
      <alignment horizontal="center" vertical="center" textRotation="90" wrapText="1"/>
    </xf>
    <xf numFmtId="0" fontId="15" fillId="5" borderId="4" xfId="0" applyFont="1" applyFill="1" applyBorder="1" applyAlignment="1">
      <alignment vertical="center" wrapText="1"/>
    </xf>
    <xf numFmtId="0" fontId="15" fillId="5" borderId="5" xfId="0" applyFont="1" applyFill="1" applyBorder="1" applyAlignment="1">
      <alignment vertical="center" wrapText="1"/>
    </xf>
    <xf numFmtId="0" fontId="15" fillId="5" borderId="6" xfId="0" applyFont="1" applyFill="1" applyBorder="1" applyAlignment="1">
      <alignment vertical="center" wrapText="1"/>
    </xf>
    <xf numFmtId="0" fontId="15" fillId="9" borderId="9" xfId="0" applyFont="1" applyFill="1" applyBorder="1" applyAlignment="1">
      <alignment horizontal="center" vertical="center" wrapText="1"/>
    </xf>
    <xf numFmtId="0" fontId="15" fillId="9" borderId="11"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15" fillId="9" borderId="26"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28"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9" borderId="3"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6"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9" xfId="0" applyFont="1" applyFill="1" applyBorder="1" applyAlignment="1">
      <alignment horizontal="center" vertical="center" textRotation="90" wrapText="1"/>
    </xf>
    <xf numFmtId="0" fontId="15" fillId="5" borderId="11" xfId="0" applyFont="1" applyFill="1" applyBorder="1" applyAlignment="1">
      <alignment horizontal="center" vertical="center" textRotation="90" wrapText="1"/>
    </xf>
    <xf numFmtId="0" fontId="15" fillId="5" borderId="12" xfId="0" applyFont="1" applyFill="1" applyBorder="1" applyAlignment="1">
      <alignment horizontal="center" vertical="center" textRotation="90" wrapText="1"/>
    </xf>
    <xf numFmtId="0" fontId="15" fillId="5" borderId="26" xfId="0" applyFont="1" applyFill="1" applyBorder="1" applyAlignment="1">
      <alignment horizontal="center" vertical="center" textRotation="90" wrapText="1"/>
    </xf>
    <xf numFmtId="0" fontId="15" fillId="5" borderId="27" xfId="0" applyFont="1" applyFill="1" applyBorder="1" applyAlignment="1">
      <alignment horizontal="center" vertical="center" textRotation="90" wrapText="1"/>
    </xf>
    <xf numFmtId="0" fontId="15" fillId="5" borderId="28" xfId="0" applyFont="1" applyFill="1" applyBorder="1" applyAlignment="1">
      <alignment horizontal="center" vertical="center" textRotation="90" wrapText="1"/>
    </xf>
    <xf numFmtId="0" fontId="15" fillId="14" borderId="4" xfId="0" applyFont="1" applyFill="1" applyBorder="1" applyAlignment="1">
      <alignment horizontal="center" vertical="center"/>
    </xf>
    <xf numFmtId="0" fontId="15" fillId="14" borderId="5" xfId="0" applyFont="1" applyFill="1" applyBorder="1" applyAlignment="1">
      <alignment horizontal="center" vertical="center"/>
    </xf>
    <xf numFmtId="0" fontId="15" fillId="14" borderId="6"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29" xfId="0" applyFont="1" applyFill="1" applyBorder="1" applyAlignment="1">
      <alignment horizontal="center" vertical="center" textRotation="90" wrapText="1"/>
    </xf>
    <xf numFmtId="0" fontId="15" fillId="5" borderId="31" xfId="0" applyFont="1" applyFill="1" applyBorder="1" applyAlignment="1">
      <alignment horizontal="center" vertical="center" textRotation="90" wrapText="1"/>
    </xf>
    <xf numFmtId="0" fontId="15" fillId="5" borderId="7" xfId="0" applyFont="1" applyFill="1" applyBorder="1" applyAlignment="1">
      <alignment horizontal="center" vertical="center" textRotation="90" wrapText="1"/>
    </xf>
    <xf numFmtId="0" fontId="15" fillId="8" borderId="4" xfId="0" applyFont="1" applyFill="1" applyBorder="1" applyAlignment="1">
      <alignment horizontal="center" vertical="center" wrapText="1"/>
    </xf>
    <xf numFmtId="0" fontId="15" fillId="8" borderId="6"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2" fillId="6" borderId="29"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61" fillId="3" borderId="0" xfId="0" applyFont="1" applyFill="1" applyAlignment="1">
      <alignment horizontal="center" vertical="center"/>
    </xf>
  </cellXfs>
  <cellStyles count="3">
    <cellStyle name="Millares" xfId="1" builtinId="3"/>
    <cellStyle name="Normal" xfId="0" builtinId="0"/>
    <cellStyle name="Porcentaje" xfId="2" builtinId="5"/>
  </cellStyles>
  <dxfs count="0"/>
  <tableStyles count="0" defaultTableStyle="TableStyleMedium2" defaultPivotStyle="PivotStyleLight16"/>
  <colors>
    <mruColors>
      <color rgb="FF93BBB9"/>
      <color rgb="FFC0E1FC"/>
      <color rgb="FF003F3E"/>
      <color rgb="FFFECB6E"/>
      <color rgb="FFFF9933"/>
      <color rgb="FFC4ED69"/>
      <color rgb="FFEBEDC1"/>
      <color rgb="FFFF99CC"/>
      <color rgb="FFFCA904"/>
      <color rgb="FFD9DD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'INFORMACIÓN MUNICIPIO'!$V$13</c:f>
              <c:strCache>
                <c:ptCount val="1"/>
                <c:pt idx="0">
                  <c:v>MUJERES</c:v>
                </c:pt>
              </c:strCache>
            </c:strRef>
          </c:tx>
          <c:spPr>
            <a:solidFill>
              <a:srgbClr val="FF99CC"/>
            </a:solidFill>
            <a:ln>
              <a:noFill/>
            </a:ln>
            <a:effectLst/>
          </c:spPr>
          <c:invertIfNegative val="0"/>
          <c:cat>
            <c:strRef>
              <c:f>'INFORMACIÓN MUNICIPIO'!$T$14:$T$30</c:f>
              <c:strCache>
                <c:ptCount val="17"/>
                <c:pt idx="0">
                  <c:v>0 - 4</c:v>
                </c:pt>
                <c:pt idx="1">
                  <c:v>5- 9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75 - 79</c:v>
                </c:pt>
                <c:pt idx="16">
                  <c:v>80 - más</c:v>
                </c:pt>
              </c:strCache>
            </c:strRef>
          </c:cat>
          <c:val>
            <c:numRef>
              <c:f>'INFORMACIÓN MUNICIPIO'!$V$14:$V$30</c:f>
              <c:numCache>
                <c:formatCode>General</c:formatCode>
                <c:ptCount val="17"/>
                <c:pt idx="0">
                  <c:v>1981</c:v>
                </c:pt>
                <c:pt idx="1">
                  <c:v>2225</c:v>
                </c:pt>
                <c:pt idx="2">
                  <c:v>2354</c:v>
                </c:pt>
                <c:pt idx="3">
                  <c:v>2298</c:v>
                </c:pt>
                <c:pt idx="4">
                  <c:v>2125</c:v>
                </c:pt>
                <c:pt idx="5">
                  <c:v>1957</c:v>
                </c:pt>
                <c:pt idx="6">
                  <c:v>1837</c:v>
                </c:pt>
                <c:pt idx="7">
                  <c:v>1661</c:v>
                </c:pt>
                <c:pt idx="8">
                  <c:v>1594</c:v>
                </c:pt>
                <c:pt idx="9">
                  <c:v>1445</c:v>
                </c:pt>
                <c:pt idx="10">
                  <c:v>1403</c:v>
                </c:pt>
                <c:pt idx="11">
                  <c:v>1404</c:v>
                </c:pt>
                <c:pt idx="12">
                  <c:v>1230</c:v>
                </c:pt>
                <c:pt idx="13">
                  <c:v>957</c:v>
                </c:pt>
                <c:pt idx="14">
                  <c:v>766</c:v>
                </c:pt>
                <c:pt idx="15">
                  <c:v>583</c:v>
                </c:pt>
                <c:pt idx="16">
                  <c:v>807</c:v>
                </c:pt>
              </c:numCache>
            </c:numRef>
          </c:val>
          <c:extLst>
            <c:ext xmlns:c16="http://schemas.microsoft.com/office/drawing/2014/chart" uri="{C3380CC4-5D6E-409C-BE32-E72D297353CC}">
              <c16:uniqueId val="{00000001-BE8A-4DAF-AB9D-C567978FC0A4}"/>
            </c:ext>
          </c:extLst>
        </c:ser>
        <c:ser>
          <c:idx val="0"/>
          <c:order val="1"/>
          <c:tx>
            <c:strRef>
              <c:f>'INFORMACIÓN MUNICIPIO'!$U$13</c:f>
              <c:strCache>
                <c:ptCount val="1"/>
                <c:pt idx="0">
                  <c:v>HOMBRES </c:v>
                </c:pt>
              </c:strCache>
            </c:strRef>
          </c:tx>
          <c:spPr>
            <a:solidFill>
              <a:srgbClr val="C0E1FC"/>
            </a:solidFill>
            <a:ln>
              <a:noFill/>
            </a:ln>
            <a:effectLst/>
          </c:spPr>
          <c:invertIfNegative val="0"/>
          <c:cat>
            <c:strRef>
              <c:f>'INFORMACIÓN MUNICIPIO'!$T$14:$T$30</c:f>
              <c:strCache>
                <c:ptCount val="17"/>
                <c:pt idx="0">
                  <c:v>0 - 4</c:v>
                </c:pt>
                <c:pt idx="1">
                  <c:v>5- 9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75 - 79</c:v>
                </c:pt>
                <c:pt idx="16">
                  <c:v>80 - más</c:v>
                </c:pt>
              </c:strCache>
            </c:strRef>
          </c:cat>
          <c:val>
            <c:numRef>
              <c:f>'INFORMACIÓN MUNICIPIO'!$Z$17:$Z$33</c:f>
              <c:numCache>
                <c:formatCode>0;0</c:formatCode>
                <c:ptCount val="17"/>
                <c:pt idx="0">
                  <c:v>-2187</c:v>
                </c:pt>
                <c:pt idx="1">
                  <c:v>-2391</c:v>
                </c:pt>
                <c:pt idx="2">
                  <c:v>-2482</c:v>
                </c:pt>
                <c:pt idx="3">
                  <c:v>-2491</c:v>
                </c:pt>
                <c:pt idx="4">
                  <c:v>-2332</c:v>
                </c:pt>
                <c:pt idx="5">
                  <c:v>-2011</c:v>
                </c:pt>
                <c:pt idx="6">
                  <c:v>-1881</c:v>
                </c:pt>
                <c:pt idx="7">
                  <c:v>-1755</c:v>
                </c:pt>
                <c:pt idx="8">
                  <c:v>-1667</c:v>
                </c:pt>
                <c:pt idx="9">
                  <c:v>-1469</c:v>
                </c:pt>
                <c:pt idx="10">
                  <c:v>-1440</c:v>
                </c:pt>
                <c:pt idx="11">
                  <c:v>-1438</c:v>
                </c:pt>
                <c:pt idx="12">
                  <c:v>-1237</c:v>
                </c:pt>
                <c:pt idx="13">
                  <c:v>-996</c:v>
                </c:pt>
                <c:pt idx="14">
                  <c:v>-814</c:v>
                </c:pt>
                <c:pt idx="15">
                  <c:v>-609</c:v>
                </c:pt>
                <c:pt idx="16">
                  <c:v>-625</c:v>
                </c:pt>
              </c:numCache>
            </c:numRef>
          </c:val>
          <c:extLst>
            <c:ext xmlns:c16="http://schemas.microsoft.com/office/drawing/2014/chart" uri="{C3380CC4-5D6E-409C-BE32-E72D297353CC}">
              <c16:uniqueId val="{00000000-BE8A-4DAF-AB9D-C567978FC0A4}"/>
            </c:ext>
          </c:extLst>
        </c:ser>
        <c:dLbls>
          <c:showLegendKey val="0"/>
          <c:showVal val="0"/>
          <c:showCatName val="0"/>
          <c:showSerName val="0"/>
          <c:showPercent val="0"/>
          <c:showBubbleSize val="0"/>
        </c:dLbls>
        <c:gapWidth val="0"/>
        <c:overlap val="80"/>
        <c:axId val="338213768"/>
        <c:axId val="338212592"/>
      </c:barChart>
      <c:catAx>
        <c:axId val="3382137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Century Gothic" panose="020B0502020202020204" pitchFamily="34" charset="0"/>
                <a:ea typeface="+mn-ea"/>
                <a:cs typeface="+mn-cs"/>
              </a:defRPr>
            </a:pPr>
            <a:endParaRPr lang="es-CO"/>
          </a:p>
        </c:txPr>
        <c:crossAx val="338212592"/>
        <c:crosses val="autoZero"/>
        <c:auto val="1"/>
        <c:lblAlgn val="ctr"/>
        <c:lblOffset val="100"/>
        <c:noMultiLvlLbl val="0"/>
      </c:catAx>
      <c:valAx>
        <c:axId val="338212592"/>
        <c:scaling>
          <c:orientation val="minMax"/>
          <c:max val="5000"/>
          <c:min val="-5000"/>
        </c:scaling>
        <c:delete val="0"/>
        <c:axPos val="b"/>
        <c:majorGridlines>
          <c:spPr>
            <a:ln w="9525" cap="flat" cmpd="sng" algn="ctr">
              <a:solidFill>
                <a:schemeClr val="bg1">
                  <a:lumMod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Century Gothic" panose="020B0502020202020204" pitchFamily="34" charset="0"/>
                <a:ea typeface="+mn-ea"/>
                <a:cs typeface="+mn-cs"/>
              </a:defRPr>
            </a:pPr>
            <a:endParaRPr lang="es-CO"/>
          </a:p>
        </c:txPr>
        <c:crossAx val="338213768"/>
        <c:crosses val="autoZero"/>
        <c:crossBetween val="between"/>
      </c:valAx>
      <c:spPr>
        <a:noFill/>
        <a:ln>
          <a:noFill/>
        </a:ln>
        <a:effectLst/>
      </c:spPr>
    </c:plotArea>
    <c:legend>
      <c:legendPos val="b"/>
      <c:layout>
        <c:manualLayout>
          <c:xMode val="edge"/>
          <c:yMode val="edge"/>
          <c:x val="0.24658675532211821"/>
          <c:y val="0.90572641130484577"/>
          <c:w val="0.54870733417920325"/>
          <c:h val="6.95461590182787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entury Gothic" panose="020B0502020202020204" pitchFamily="34" charset="0"/>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r>
              <a:rPr lang="en-US" sz="2400"/>
              <a:t>Cartografia</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GENERAL '!$G$38</c:f>
              <c:strCache>
                <c:ptCount val="1"/>
                <c:pt idx="0">
                  <c:v>Cartografia</c:v>
                </c:pt>
              </c:strCache>
            </c:strRef>
          </c:tx>
          <c:dPt>
            <c:idx val="0"/>
            <c:bubble3D val="0"/>
            <c:spPr>
              <a:solidFill>
                <a:srgbClr val="FECB6E"/>
              </a:solidFill>
              <a:ln w="19050">
                <a:solidFill>
                  <a:schemeClr val="tx1">
                    <a:lumMod val="95000"/>
                    <a:lumOff val="5000"/>
                  </a:schemeClr>
                </a:solidFill>
              </a:ln>
            </c:spPr>
            <c:extLst>
              <c:ext xmlns:c16="http://schemas.microsoft.com/office/drawing/2014/chart" uri="{C3380CC4-5D6E-409C-BE32-E72D297353CC}">
                <c16:uniqueId val="{00000001-E9AA-446A-A7F0-7219616278F9}"/>
              </c:ext>
            </c:extLst>
          </c:dPt>
          <c:dPt>
            <c:idx val="1"/>
            <c:bubble3D val="0"/>
            <c:spPr>
              <a:solidFill>
                <a:srgbClr val="FF9933"/>
              </a:solidFill>
            </c:spPr>
            <c:extLst>
              <c:ext xmlns:c16="http://schemas.microsoft.com/office/drawing/2014/chart" uri="{C3380CC4-5D6E-409C-BE32-E72D297353CC}">
                <c16:uniqueId val="{00000003-E9AA-446A-A7F0-7219616278F9}"/>
              </c:ext>
            </c:extLst>
          </c:dPt>
          <c:dLbls>
            <c:spPr>
              <a:noFill/>
              <a:ln>
                <a:noFill/>
              </a:ln>
              <a:effectLst/>
            </c:spPr>
            <c:txPr>
              <a:bodyPr wrap="square" lIns="38100" tIns="19050" rIns="38100" bIns="19050" anchor="ctr">
                <a:spAutoFit/>
              </a:bodyPr>
              <a:lstStyle/>
              <a:p>
                <a:pPr>
                  <a:defRPr>
                    <a:solidFill>
                      <a:sysClr val="windowText" lastClr="000000"/>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'!$G$39:$G$40</c:f>
              <c:numCache>
                <c:formatCode>0%</c:formatCode>
                <c:ptCount val="2"/>
                <c:pt idx="0">
                  <c:v>6.25E-2</c:v>
                </c:pt>
                <c:pt idx="1">
                  <c:v>0.9375</c:v>
                </c:pt>
              </c:numCache>
            </c:numRef>
          </c:val>
          <c:extLst>
            <c:ext xmlns:c16="http://schemas.microsoft.com/office/drawing/2014/chart" uri="{C3380CC4-5D6E-409C-BE32-E72D297353CC}">
              <c16:uniqueId val="{00000004-E9AA-446A-A7F0-7219616278F9}"/>
            </c:ext>
          </c:extLst>
        </c:ser>
        <c:ser>
          <c:idx val="9"/>
          <c:order val="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9-E9AA-446A-A7F0-7219616278F9}"/>
            </c:ext>
          </c:extLst>
        </c:ser>
        <c:ser>
          <c:idx val="10"/>
          <c:order val="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A-E9AA-446A-A7F0-7219616278F9}"/>
            </c:ext>
          </c:extLst>
        </c:ser>
        <c:ser>
          <c:idx val="11"/>
          <c:order val="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F-E9AA-446A-A7F0-7219616278F9}"/>
            </c:ext>
          </c:extLst>
        </c:ser>
        <c:ser>
          <c:idx val="12"/>
          <c:order val="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0-E9AA-446A-A7F0-7219616278F9}"/>
            </c:ext>
          </c:extLst>
        </c:ser>
        <c:ser>
          <c:idx val="13"/>
          <c:order val="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5-E9AA-446A-A7F0-7219616278F9}"/>
            </c:ext>
          </c:extLst>
        </c:ser>
        <c:ser>
          <c:idx val="14"/>
          <c:order val="6"/>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6-E9AA-446A-A7F0-7219616278F9}"/>
            </c:ext>
          </c:extLst>
        </c:ser>
        <c:ser>
          <c:idx val="15"/>
          <c:order val="7"/>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E9AA-446A-A7F0-7219616278F9}"/>
              </c:ext>
            </c:extLst>
          </c:dPt>
          <c:dPt>
            <c:idx val="1"/>
            <c:bubble3D val="0"/>
            <c:spPr>
              <a:solidFill>
                <a:srgbClr val="FECB6E"/>
              </a:solidFill>
            </c:spPr>
            <c:extLst>
              <c:ext xmlns:c16="http://schemas.microsoft.com/office/drawing/2014/chart" uri="{C3380CC4-5D6E-409C-BE32-E72D297353CC}">
                <c16:uniqueId val="{0000001A-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B-E9AA-446A-A7F0-7219616278F9}"/>
            </c:ext>
          </c:extLst>
        </c:ser>
        <c:ser>
          <c:idx val="4"/>
          <c:order val="8"/>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C-E9AA-446A-A7F0-7219616278F9}"/>
            </c:ext>
          </c:extLst>
        </c:ser>
        <c:ser>
          <c:idx val="5"/>
          <c:order val="9"/>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1-E9AA-446A-A7F0-7219616278F9}"/>
            </c:ext>
          </c:extLst>
        </c:ser>
        <c:ser>
          <c:idx val="6"/>
          <c:order val="10"/>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2-E9AA-446A-A7F0-7219616278F9}"/>
            </c:ext>
          </c:extLst>
        </c:ser>
        <c:ser>
          <c:idx val="7"/>
          <c:order val="1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7-E9AA-446A-A7F0-7219616278F9}"/>
            </c:ext>
          </c:extLst>
        </c:ser>
        <c:ser>
          <c:idx val="2"/>
          <c:order val="1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8-E9AA-446A-A7F0-7219616278F9}"/>
            </c:ext>
          </c:extLst>
        </c:ser>
        <c:ser>
          <c:idx val="3"/>
          <c:order val="1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E9AA-446A-A7F0-7219616278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E9AA-446A-A7F0-7219616278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D-E9AA-446A-A7F0-7219616278F9}"/>
            </c:ext>
          </c:extLst>
        </c:ser>
        <c:ser>
          <c:idx val="1"/>
          <c:order val="1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E-E9AA-446A-A7F0-7219616278F9}"/>
            </c:ext>
          </c:extLst>
        </c:ser>
        <c:ser>
          <c:idx val="0"/>
          <c:order val="15"/>
          <c:tx>
            <c:strRef>
              <c:f>'COMPONENTE GENERAL '!$D$38</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E9AA-446A-A7F0-7219616278F9}"/>
              </c:ext>
            </c:extLst>
          </c:dPt>
          <c:dPt>
            <c:idx val="1"/>
            <c:bubble3D val="0"/>
            <c:spPr>
              <a:solidFill>
                <a:srgbClr val="FECB6E"/>
              </a:solidFill>
            </c:spPr>
            <c:extLst>
              <c:ext xmlns:c16="http://schemas.microsoft.com/office/drawing/2014/chart" uri="{C3380CC4-5D6E-409C-BE32-E72D297353CC}">
                <c16:uniqueId val="{00000032-E9AA-446A-A7F0-7219616278F9}"/>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E9AA-446A-A7F0-7219616278F9}"/>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E9AA-446A-A7F0-7219616278F9}"/>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33-E9AA-446A-A7F0-7219616278F9}"/>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r>
              <a:rPr lang="en-US" sz="2400"/>
              <a:t>General</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22468778541804E-2"/>
          <c:y val="0.34047091218817821"/>
          <c:w val="0.90014942118269148"/>
          <c:h val="0.60304762793736733"/>
        </c:manualLayout>
      </c:layout>
      <c:pie3DChart>
        <c:varyColors val="1"/>
        <c:ser>
          <c:idx val="8"/>
          <c:order val="0"/>
          <c:tx>
            <c:strRef>
              <c:f>'COMPONENTE GENERAL '!$H$38</c:f>
              <c:strCache>
                <c:ptCount val="1"/>
                <c:pt idx="0">
                  <c:v>General</c:v>
                </c:pt>
              </c:strCache>
            </c:strRef>
          </c:tx>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38E3-4BC0-91E9-75C1BEC9D45B}"/>
              </c:ext>
            </c:extLst>
          </c:dPt>
          <c:dPt>
            <c:idx val="1"/>
            <c:bubble3D val="0"/>
            <c:spPr>
              <a:solidFill>
                <a:srgbClr val="FF9933"/>
              </a:solidFill>
            </c:spPr>
            <c:extLst>
              <c:ext xmlns:c16="http://schemas.microsoft.com/office/drawing/2014/chart" uri="{C3380CC4-5D6E-409C-BE32-E72D297353CC}">
                <c16:uniqueId val="{00000003-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'!$H$39:$H$40</c:f>
              <c:numCache>
                <c:formatCode>0%</c:formatCode>
                <c:ptCount val="2"/>
                <c:pt idx="0">
                  <c:v>0.17543859649122809</c:v>
                </c:pt>
                <c:pt idx="1">
                  <c:v>0.82456140350877194</c:v>
                </c:pt>
              </c:numCache>
            </c:numRef>
          </c:val>
          <c:extLst>
            <c:ext xmlns:c16="http://schemas.microsoft.com/office/drawing/2014/chart" uri="{C3380CC4-5D6E-409C-BE32-E72D297353CC}">
              <c16:uniqueId val="{00000004-38E3-4BC0-91E9-75C1BEC9D45B}"/>
            </c:ext>
          </c:extLst>
        </c:ser>
        <c:ser>
          <c:idx val="9"/>
          <c:order val="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9-38E3-4BC0-91E9-75C1BEC9D45B}"/>
            </c:ext>
          </c:extLst>
        </c:ser>
        <c:ser>
          <c:idx val="10"/>
          <c:order val="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A-38E3-4BC0-91E9-75C1BEC9D45B}"/>
            </c:ext>
          </c:extLst>
        </c:ser>
        <c:ser>
          <c:idx val="11"/>
          <c:order val="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F-38E3-4BC0-91E9-75C1BEC9D45B}"/>
            </c:ext>
          </c:extLst>
        </c:ser>
        <c:ser>
          <c:idx val="12"/>
          <c:order val="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0-38E3-4BC0-91E9-75C1BEC9D45B}"/>
            </c:ext>
          </c:extLst>
        </c:ser>
        <c:ser>
          <c:idx val="13"/>
          <c:order val="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5-38E3-4BC0-91E9-75C1BEC9D45B}"/>
            </c:ext>
          </c:extLst>
        </c:ser>
        <c:ser>
          <c:idx val="14"/>
          <c:order val="6"/>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6-38E3-4BC0-91E9-75C1BEC9D45B}"/>
            </c:ext>
          </c:extLst>
        </c:ser>
        <c:ser>
          <c:idx val="15"/>
          <c:order val="7"/>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38E3-4BC0-91E9-75C1BEC9D45B}"/>
              </c:ext>
            </c:extLst>
          </c:dPt>
          <c:dPt>
            <c:idx val="1"/>
            <c:bubble3D val="0"/>
            <c:spPr>
              <a:solidFill>
                <a:srgbClr val="FECB6E"/>
              </a:solidFill>
            </c:spPr>
            <c:extLst>
              <c:ext xmlns:c16="http://schemas.microsoft.com/office/drawing/2014/chart" uri="{C3380CC4-5D6E-409C-BE32-E72D297353CC}">
                <c16:uniqueId val="{0000001A-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B-38E3-4BC0-91E9-75C1BEC9D45B}"/>
            </c:ext>
          </c:extLst>
        </c:ser>
        <c:ser>
          <c:idx val="4"/>
          <c:order val="8"/>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C-38E3-4BC0-91E9-75C1BEC9D45B}"/>
            </c:ext>
          </c:extLst>
        </c:ser>
        <c:ser>
          <c:idx val="5"/>
          <c:order val="9"/>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1-38E3-4BC0-91E9-75C1BEC9D45B}"/>
            </c:ext>
          </c:extLst>
        </c:ser>
        <c:ser>
          <c:idx val="6"/>
          <c:order val="10"/>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2-38E3-4BC0-91E9-75C1BEC9D45B}"/>
            </c:ext>
          </c:extLst>
        </c:ser>
        <c:ser>
          <c:idx val="7"/>
          <c:order val="1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7-38E3-4BC0-91E9-75C1BEC9D45B}"/>
            </c:ext>
          </c:extLst>
        </c:ser>
        <c:ser>
          <c:idx val="2"/>
          <c:order val="1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8-38E3-4BC0-91E9-75C1BEC9D45B}"/>
            </c:ext>
          </c:extLst>
        </c:ser>
        <c:ser>
          <c:idx val="3"/>
          <c:order val="1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38E3-4BC0-91E9-75C1BEC9D45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38E3-4BC0-91E9-75C1BEC9D45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D-38E3-4BC0-91E9-75C1BEC9D45B}"/>
            </c:ext>
          </c:extLst>
        </c:ser>
        <c:ser>
          <c:idx val="1"/>
          <c:order val="1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E-38E3-4BC0-91E9-75C1BEC9D45B}"/>
            </c:ext>
          </c:extLst>
        </c:ser>
        <c:ser>
          <c:idx val="0"/>
          <c:order val="15"/>
          <c:tx>
            <c:strRef>
              <c:f>'COMPONENTE GENERAL '!$D$38</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38E3-4BC0-91E9-75C1BEC9D45B}"/>
              </c:ext>
            </c:extLst>
          </c:dPt>
          <c:dPt>
            <c:idx val="1"/>
            <c:bubble3D val="0"/>
            <c:spPr>
              <a:solidFill>
                <a:srgbClr val="FECB6E"/>
              </a:solidFill>
            </c:spPr>
            <c:extLst>
              <c:ext xmlns:c16="http://schemas.microsoft.com/office/drawing/2014/chart" uri="{C3380CC4-5D6E-409C-BE32-E72D297353CC}">
                <c16:uniqueId val="{00000032-38E3-4BC0-91E9-75C1BEC9D45B}"/>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38E3-4BC0-91E9-75C1BEC9D45B}"/>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38E3-4BC0-91E9-75C1BEC9D45B}"/>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33-38E3-4BC0-91E9-75C1BEC9D45B}"/>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24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2499972302299353E-2"/>
          <c:y val="0.36772571513406266"/>
          <c:w val="0.90654507745385005"/>
          <c:h val="0.60241951035313535"/>
        </c:manualLayout>
      </c:layout>
      <c:pie3DChart>
        <c:varyColors val="1"/>
        <c:ser>
          <c:idx val="8"/>
          <c:order val="0"/>
          <c:tx>
            <c:strRef>
              <c:f>'COMPONENTE URBANO'!$D$40</c:f>
              <c:strCache>
                <c:ptCount val="1"/>
                <c:pt idx="0">
                  <c:v>Acto administrativo</c:v>
                </c:pt>
              </c:strCache>
            </c:strRef>
          </c:tx>
          <c:explosion val="19"/>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3879-4A05-9703-720AA8E8BDCE}"/>
              </c:ext>
            </c:extLst>
          </c:dPt>
          <c:dPt>
            <c:idx val="1"/>
            <c:bubble3D val="0"/>
            <c:spPr>
              <a:solidFill>
                <a:srgbClr val="FF9933"/>
              </a:solidFill>
            </c:spPr>
            <c:extLst>
              <c:ext xmlns:c16="http://schemas.microsoft.com/office/drawing/2014/chart" uri="{C3380CC4-5D6E-409C-BE32-E72D297353CC}">
                <c16:uniqueId val="{00000003-3879-4A05-9703-720AA8E8BDCE}"/>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4-3879-4A05-9703-720AA8E8BDCE}"/>
            </c:ext>
          </c:extLst>
        </c:ser>
        <c:ser>
          <c:idx val="9"/>
          <c:order val="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9-3879-4A05-9703-720AA8E8BDCE}"/>
            </c:ext>
          </c:extLst>
        </c:ser>
        <c:ser>
          <c:idx val="10"/>
          <c:order val="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A-3879-4A05-9703-720AA8E8BDCE}"/>
            </c:ext>
          </c:extLst>
        </c:ser>
        <c:ser>
          <c:idx val="11"/>
          <c:order val="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F-3879-4A05-9703-720AA8E8BDCE}"/>
            </c:ext>
          </c:extLst>
        </c:ser>
        <c:ser>
          <c:idx val="12"/>
          <c:order val="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0-3879-4A05-9703-720AA8E8BDCE}"/>
            </c:ext>
          </c:extLst>
        </c:ser>
        <c:ser>
          <c:idx val="13"/>
          <c:order val="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5-3879-4A05-9703-720AA8E8BDCE}"/>
            </c:ext>
          </c:extLst>
        </c:ser>
        <c:ser>
          <c:idx val="14"/>
          <c:order val="6"/>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6-3879-4A05-9703-720AA8E8BDCE}"/>
            </c:ext>
          </c:extLst>
        </c:ser>
        <c:ser>
          <c:idx val="15"/>
          <c:order val="7"/>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3879-4A05-9703-720AA8E8BDCE}"/>
              </c:ext>
            </c:extLst>
          </c:dPt>
          <c:dPt>
            <c:idx val="1"/>
            <c:bubble3D val="0"/>
            <c:spPr>
              <a:solidFill>
                <a:srgbClr val="FECB6E"/>
              </a:solidFill>
            </c:spPr>
            <c:extLst>
              <c:ext xmlns:c16="http://schemas.microsoft.com/office/drawing/2014/chart" uri="{C3380CC4-5D6E-409C-BE32-E72D297353CC}">
                <c16:uniqueId val="{0000001A-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B-3879-4A05-9703-720AA8E8BDCE}"/>
            </c:ext>
          </c:extLst>
        </c:ser>
        <c:ser>
          <c:idx val="4"/>
          <c:order val="8"/>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C-3879-4A05-9703-720AA8E8BDCE}"/>
            </c:ext>
          </c:extLst>
        </c:ser>
        <c:ser>
          <c:idx val="5"/>
          <c:order val="9"/>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1-3879-4A05-9703-720AA8E8BDCE}"/>
            </c:ext>
          </c:extLst>
        </c:ser>
        <c:ser>
          <c:idx val="6"/>
          <c:order val="10"/>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2-3879-4A05-9703-720AA8E8BDCE}"/>
            </c:ext>
          </c:extLst>
        </c:ser>
        <c:ser>
          <c:idx val="7"/>
          <c:order val="1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7-3879-4A05-9703-720AA8E8BDCE}"/>
            </c:ext>
          </c:extLst>
        </c:ser>
        <c:ser>
          <c:idx val="2"/>
          <c:order val="1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8-3879-4A05-9703-720AA8E8BDCE}"/>
            </c:ext>
          </c:extLst>
        </c:ser>
        <c:ser>
          <c:idx val="3"/>
          <c:order val="1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3879-4A05-9703-720AA8E8BD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D-3879-4A05-9703-720AA8E8BDCE}"/>
            </c:ext>
          </c:extLst>
        </c:ser>
        <c:ser>
          <c:idx val="1"/>
          <c:order val="1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E-3879-4A05-9703-720AA8E8BDCE}"/>
            </c:ext>
          </c:extLst>
        </c:ser>
        <c:ser>
          <c:idx val="0"/>
          <c:order val="1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3879-4A05-9703-720AA8E8BD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3879-4A05-9703-720AA8E8BDCE}"/>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3879-4A05-9703-720AA8E8BDCE}"/>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3879-4A05-9703-720AA8E8BDCE}"/>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33-3879-4A05-9703-720AA8E8BDCE}"/>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rtl="0">
              <a:defRPr lang="en-US" sz="2400" b="1" i="0" u="none" strike="noStrike" kern="1200" cap="all" baseline="0">
                <a:solidFill>
                  <a:schemeClr val="bg1"/>
                </a:solidFill>
                <a:latin typeface="Century Gothic" panose="020B0502020202020204" pitchFamily="34" charset="0"/>
                <a:ea typeface="+mn-ea"/>
                <a:cs typeface="+mn-cs"/>
              </a:defRPr>
            </a:pPr>
            <a:r>
              <a:rPr lang="en-US" sz="2400" b="1" i="0" u="none" strike="noStrike" kern="1200" cap="all" baseline="0">
                <a:solidFill>
                  <a:schemeClr val="bg1"/>
                </a:solidFill>
                <a:latin typeface="Century Gothic" panose="020B0502020202020204" pitchFamily="34" charset="0"/>
                <a:ea typeface="+mn-ea"/>
                <a:cs typeface="+mn-cs"/>
              </a:rPr>
              <a:t>Diagnóstico</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URBANO'!$E$40</c:f>
              <c:strCache>
                <c:ptCount val="1"/>
                <c:pt idx="0">
                  <c:v>Diagnostico</c:v>
                </c:pt>
              </c:strCache>
            </c:strRef>
          </c:tx>
          <c:dPt>
            <c:idx val="0"/>
            <c:bubble3D val="0"/>
            <c:spPr>
              <a:solidFill>
                <a:srgbClr val="FECB6E"/>
              </a:solidFill>
              <a:ln w="19050">
                <a:solidFill>
                  <a:sysClr val="windowText" lastClr="000000"/>
                </a:solidFill>
              </a:ln>
            </c:spPr>
            <c:extLst>
              <c:ext xmlns:c16="http://schemas.microsoft.com/office/drawing/2014/chart" uri="{C3380CC4-5D6E-409C-BE32-E72D297353CC}">
                <c16:uniqueId val="{00000001-EA22-4F18-8A9F-67433A5E61B5}"/>
              </c:ext>
            </c:extLst>
          </c:dPt>
          <c:dPt>
            <c:idx val="1"/>
            <c:bubble3D val="0"/>
            <c:spPr>
              <a:solidFill>
                <a:srgbClr val="FF9933"/>
              </a:solidFill>
            </c:spPr>
            <c:extLst>
              <c:ext xmlns:c16="http://schemas.microsoft.com/office/drawing/2014/chart" uri="{C3380CC4-5D6E-409C-BE32-E72D297353CC}">
                <c16:uniqueId val="{00000003-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URBANO'!$E$41:$E$42</c:f>
              <c:numCache>
                <c:formatCode>0%</c:formatCode>
                <c:ptCount val="2"/>
                <c:pt idx="0">
                  <c:v>0</c:v>
                </c:pt>
                <c:pt idx="1">
                  <c:v>1</c:v>
                </c:pt>
              </c:numCache>
            </c:numRef>
          </c:val>
          <c:extLst>
            <c:ext xmlns:c16="http://schemas.microsoft.com/office/drawing/2014/chart" uri="{C3380CC4-5D6E-409C-BE32-E72D297353CC}">
              <c16:uniqueId val="{00000004-EA22-4F18-8A9F-67433A5E61B5}"/>
            </c:ext>
          </c:extLst>
        </c:ser>
        <c:ser>
          <c:idx val="9"/>
          <c:order val="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9-EA22-4F18-8A9F-67433A5E61B5}"/>
            </c:ext>
          </c:extLst>
        </c:ser>
        <c:ser>
          <c:idx val="10"/>
          <c:order val="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A-EA22-4F18-8A9F-67433A5E61B5}"/>
            </c:ext>
          </c:extLst>
        </c:ser>
        <c:ser>
          <c:idx val="11"/>
          <c:order val="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F-EA22-4F18-8A9F-67433A5E61B5}"/>
            </c:ext>
          </c:extLst>
        </c:ser>
        <c:ser>
          <c:idx val="12"/>
          <c:order val="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0-EA22-4F18-8A9F-67433A5E61B5}"/>
            </c:ext>
          </c:extLst>
        </c:ser>
        <c:ser>
          <c:idx val="13"/>
          <c:order val="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5-EA22-4F18-8A9F-67433A5E61B5}"/>
            </c:ext>
          </c:extLst>
        </c:ser>
        <c:ser>
          <c:idx val="14"/>
          <c:order val="6"/>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6-EA22-4F18-8A9F-67433A5E61B5}"/>
            </c:ext>
          </c:extLst>
        </c:ser>
        <c:ser>
          <c:idx val="15"/>
          <c:order val="7"/>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B-EA22-4F18-8A9F-67433A5E61B5}"/>
            </c:ext>
          </c:extLst>
        </c:ser>
        <c:ser>
          <c:idx val="4"/>
          <c:order val="8"/>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C-EA22-4F18-8A9F-67433A5E61B5}"/>
            </c:ext>
          </c:extLst>
        </c:ser>
        <c:ser>
          <c:idx val="5"/>
          <c:order val="9"/>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1-EA22-4F18-8A9F-67433A5E61B5}"/>
            </c:ext>
          </c:extLst>
        </c:ser>
        <c:ser>
          <c:idx val="6"/>
          <c:order val="10"/>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2-EA22-4F18-8A9F-67433A5E61B5}"/>
            </c:ext>
          </c:extLst>
        </c:ser>
        <c:ser>
          <c:idx val="7"/>
          <c:order val="1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7-EA22-4F18-8A9F-67433A5E61B5}"/>
            </c:ext>
          </c:extLst>
        </c:ser>
        <c:ser>
          <c:idx val="2"/>
          <c:order val="1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8-EA22-4F18-8A9F-67433A5E61B5}"/>
            </c:ext>
          </c:extLst>
        </c:ser>
        <c:ser>
          <c:idx val="3"/>
          <c:order val="1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EA22-4F18-8A9F-67433A5E61B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D-EA22-4F18-8A9F-67433A5E61B5}"/>
            </c:ext>
          </c:extLst>
        </c:ser>
        <c:ser>
          <c:idx val="1"/>
          <c:order val="1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E-EA22-4F18-8A9F-67433A5E61B5}"/>
            </c:ext>
          </c:extLst>
        </c:ser>
        <c:ser>
          <c:idx val="0"/>
          <c:order val="1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EA22-4F18-8A9F-67433A5E61B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EA22-4F18-8A9F-67433A5E61B5}"/>
              </c:ext>
            </c:extLst>
          </c:dPt>
          <c:dLbls>
            <c:dLbl>
              <c:idx val="0"/>
              <c:tx>
                <c:rich>
                  <a:bodyPr rot="0" vert="horz"/>
                  <a:lstStyle/>
                  <a:p>
                    <a:pPr>
                      <a:defRPr/>
                    </a:pPr>
                    <a:fld id="{F963C3E3-C81F-4EB1-8CBD-6E5D4CAECD42}" type="PERCENTAGE">
                      <a:rPr lang="en-US"/>
                      <a:pPr>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EA22-4F18-8A9F-67433A5E61B5}"/>
                </c:ext>
              </c:extLst>
            </c:dLbl>
            <c:dLbl>
              <c:idx val="1"/>
              <c:tx>
                <c:rich>
                  <a:bodyPr rot="0" vert="horz"/>
                  <a:lstStyle/>
                  <a:p>
                    <a:pPr>
                      <a:defRPr/>
                    </a:pPr>
                    <a:fld id="{41BC80B0-1765-4E7F-8800-A02A6A05AF15}" type="PERCENTAGE">
                      <a:rPr lang="en-US"/>
                      <a:pPr>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EA22-4F18-8A9F-67433A5E61B5}"/>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33-EA22-4F18-8A9F-67433A5E61B5}"/>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vert="horz"/>
        <a:lstStyle/>
        <a:p>
          <a:pPr>
            <a:defRPr/>
          </a:pPr>
          <a:endParaRPr lang="es-CO"/>
        </a:p>
      </c:txPr>
    </c:legend>
    <c:plotVisOnly val="1"/>
    <c:dispBlanksAs val="gap"/>
    <c:showDLblsOverMax val="0"/>
    <c:extLst/>
  </c:chart>
  <c:spPr>
    <a:noFill/>
    <a:ln>
      <a:noFill/>
    </a:ln>
  </c:spPr>
  <c:txPr>
    <a:bodyPr/>
    <a:lstStyle/>
    <a:p>
      <a:pPr>
        <a:defRPr>
          <a:solidFill>
            <a:schemeClr val="bg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rtl="0">
              <a:defRPr lang="en-US" sz="2000" b="1" i="0" u="none" strike="noStrike" kern="1200" cap="all" baseline="0">
                <a:solidFill>
                  <a:schemeClr val="bg1"/>
                </a:solidFill>
                <a:latin typeface="Century Gothic" panose="020B0502020202020204" pitchFamily="34" charset="0"/>
                <a:ea typeface="+mn-ea"/>
                <a:cs typeface="+mn-cs"/>
              </a:defRPr>
            </a:pPr>
            <a:r>
              <a:rPr lang="es-CO" sz="2400"/>
              <a:t>Formulación</a:t>
            </a:r>
            <a:endParaRPr lang="es-CO"/>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URBANO'!$F$40</c:f>
              <c:strCache>
                <c:ptCount val="1"/>
                <c:pt idx="0">
                  <c:v>Formulación</c:v>
                </c:pt>
              </c:strCache>
            </c:strRef>
          </c:tx>
          <c:dPt>
            <c:idx val="0"/>
            <c:bubble3D val="0"/>
            <c:spPr>
              <a:solidFill>
                <a:srgbClr val="FECB6E"/>
              </a:solidFill>
              <a:ln w="12700">
                <a:solidFill>
                  <a:schemeClr val="tx1">
                    <a:lumMod val="95000"/>
                    <a:lumOff val="5000"/>
                  </a:schemeClr>
                </a:solidFill>
              </a:ln>
            </c:spPr>
            <c:extLst>
              <c:ext xmlns:c16="http://schemas.microsoft.com/office/drawing/2014/chart" uri="{C3380CC4-5D6E-409C-BE32-E72D297353CC}">
                <c16:uniqueId val="{00000001-571A-42BB-96C8-C67AA9B1AC24}"/>
              </c:ext>
            </c:extLst>
          </c:dPt>
          <c:dPt>
            <c:idx val="1"/>
            <c:bubble3D val="0"/>
            <c:spPr>
              <a:solidFill>
                <a:srgbClr val="FF9933"/>
              </a:solidFill>
              <a:ln>
                <a:solidFill>
                  <a:srgbClr val="FF9933"/>
                </a:solidFill>
              </a:ln>
            </c:spPr>
            <c:extLst>
              <c:ext xmlns:c16="http://schemas.microsoft.com/office/drawing/2014/chart" uri="{C3380CC4-5D6E-409C-BE32-E72D297353CC}">
                <c16:uniqueId val="{00000003-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URBANO'!$F$41:$F$42</c:f>
              <c:numCache>
                <c:formatCode>0%</c:formatCode>
                <c:ptCount val="2"/>
                <c:pt idx="0">
                  <c:v>0</c:v>
                </c:pt>
                <c:pt idx="1">
                  <c:v>1</c:v>
                </c:pt>
              </c:numCache>
            </c:numRef>
          </c:val>
          <c:extLst>
            <c:ext xmlns:c16="http://schemas.microsoft.com/office/drawing/2014/chart" uri="{C3380CC4-5D6E-409C-BE32-E72D297353CC}">
              <c16:uniqueId val="{00000004-571A-42BB-96C8-C67AA9B1AC24}"/>
            </c:ext>
          </c:extLst>
        </c:ser>
        <c:ser>
          <c:idx val="9"/>
          <c:order val="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9-571A-42BB-96C8-C67AA9B1AC24}"/>
            </c:ext>
          </c:extLst>
        </c:ser>
        <c:ser>
          <c:idx val="10"/>
          <c:order val="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A-571A-42BB-96C8-C67AA9B1AC24}"/>
            </c:ext>
          </c:extLst>
        </c:ser>
        <c:ser>
          <c:idx val="11"/>
          <c:order val="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F-571A-42BB-96C8-C67AA9B1AC24}"/>
            </c:ext>
          </c:extLst>
        </c:ser>
        <c:ser>
          <c:idx val="12"/>
          <c:order val="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0-571A-42BB-96C8-C67AA9B1AC24}"/>
            </c:ext>
          </c:extLst>
        </c:ser>
        <c:ser>
          <c:idx val="13"/>
          <c:order val="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5-571A-42BB-96C8-C67AA9B1AC24}"/>
            </c:ext>
          </c:extLst>
        </c:ser>
        <c:ser>
          <c:idx val="14"/>
          <c:order val="6"/>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6-571A-42BB-96C8-C67AA9B1AC24}"/>
            </c:ext>
          </c:extLst>
        </c:ser>
        <c:ser>
          <c:idx val="15"/>
          <c:order val="7"/>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B-571A-42BB-96C8-C67AA9B1AC24}"/>
            </c:ext>
          </c:extLst>
        </c:ser>
        <c:ser>
          <c:idx val="4"/>
          <c:order val="8"/>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C-571A-42BB-96C8-C67AA9B1AC24}"/>
            </c:ext>
          </c:extLst>
        </c:ser>
        <c:ser>
          <c:idx val="5"/>
          <c:order val="9"/>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1-571A-42BB-96C8-C67AA9B1AC24}"/>
            </c:ext>
          </c:extLst>
        </c:ser>
        <c:ser>
          <c:idx val="6"/>
          <c:order val="10"/>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2-571A-42BB-96C8-C67AA9B1AC24}"/>
            </c:ext>
          </c:extLst>
        </c:ser>
        <c:ser>
          <c:idx val="7"/>
          <c:order val="1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7-571A-42BB-96C8-C67AA9B1AC24}"/>
            </c:ext>
          </c:extLst>
        </c:ser>
        <c:ser>
          <c:idx val="2"/>
          <c:order val="1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8-571A-42BB-96C8-C67AA9B1AC24}"/>
            </c:ext>
          </c:extLst>
        </c:ser>
        <c:ser>
          <c:idx val="3"/>
          <c:order val="1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571A-42BB-96C8-C67AA9B1AC2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D-571A-42BB-96C8-C67AA9B1AC24}"/>
            </c:ext>
          </c:extLst>
        </c:ser>
        <c:ser>
          <c:idx val="1"/>
          <c:order val="1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E-571A-42BB-96C8-C67AA9B1AC24}"/>
            </c:ext>
          </c:extLst>
        </c:ser>
        <c:ser>
          <c:idx val="0"/>
          <c:order val="1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571A-42BB-96C8-C67AA9B1AC2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571A-42BB-96C8-C67AA9B1AC24}"/>
              </c:ext>
            </c:extLst>
          </c:dPt>
          <c:dLbls>
            <c:dLbl>
              <c:idx val="0"/>
              <c:tx>
                <c:rich>
                  <a:bodyPr rot="0" vert="horz"/>
                  <a:lstStyle/>
                  <a:p>
                    <a:pPr>
                      <a:defRPr/>
                    </a:pPr>
                    <a:fld id="{F963C3E3-C81F-4EB1-8CBD-6E5D4CAECD42}" type="PERCENTAGE">
                      <a:rPr lang="en-US"/>
                      <a:pPr>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571A-42BB-96C8-C67AA9B1AC24}"/>
                </c:ext>
              </c:extLst>
            </c:dLbl>
            <c:dLbl>
              <c:idx val="1"/>
              <c:tx>
                <c:rich>
                  <a:bodyPr rot="0" vert="horz"/>
                  <a:lstStyle/>
                  <a:p>
                    <a:pPr>
                      <a:defRPr/>
                    </a:pPr>
                    <a:fld id="{41BC80B0-1765-4E7F-8800-A02A6A05AF15}" type="PERCENTAGE">
                      <a:rPr lang="en-US"/>
                      <a:pPr>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571A-42BB-96C8-C67AA9B1AC24}"/>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33-571A-42BB-96C8-C67AA9B1AC24}"/>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vert="horz"/>
        <a:lstStyle/>
        <a:p>
          <a:pPr>
            <a:defRPr/>
          </a:pPr>
          <a:endParaRPr lang="es-CO"/>
        </a:p>
      </c:txPr>
    </c:legend>
    <c:plotVisOnly val="1"/>
    <c:dispBlanksAs val="gap"/>
    <c:showDLblsOverMax val="0"/>
    <c:extLst/>
  </c:chart>
  <c:spPr>
    <a:noFill/>
    <a:ln>
      <a:noFill/>
    </a:ln>
  </c:spPr>
  <c:txPr>
    <a:bodyPr/>
    <a:lstStyle/>
    <a:p>
      <a:pPr>
        <a:defRPr>
          <a:solidFill>
            <a:schemeClr val="bg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2000" b="1" i="0" u="none" strike="noStrike" kern="1200" cap="all" baseline="0">
                <a:solidFill>
                  <a:schemeClr val="bg1"/>
                </a:solidFill>
                <a:latin typeface="Century Gothic" panose="020B0502020202020204" pitchFamily="34" charset="0"/>
                <a:ea typeface="+mn-ea"/>
                <a:cs typeface="+mn-cs"/>
              </a:defRPr>
            </a:pPr>
            <a:r>
              <a:rPr lang="es-CO" sz="2400"/>
              <a:t>Cartografia</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URBANO'!$G$40</c:f>
              <c:strCache>
                <c:ptCount val="1"/>
                <c:pt idx="0">
                  <c:v>Cartografia</c:v>
                </c:pt>
              </c:strCache>
            </c:strRef>
          </c:tx>
          <c:dPt>
            <c:idx val="0"/>
            <c:bubble3D val="0"/>
            <c:spPr>
              <a:solidFill>
                <a:srgbClr val="FECB6E"/>
              </a:solidFill>
              <a:ln w="19050">
                <a:solidFill>
                  <a:schemeClr val="tx1">
                    <a:lumMod val="95000"/>
                    <a:lumOff val="5000"/>
                  </a:schemeClr>
                </a:solidFill>
              </a:ln>
            </c:spPr>
            <c:extLst>
              <c:ext xmlns:c16="http://schemas.microsoft.com/office/drawing/2014/chart" uri="{C3380CC4-5D6E-409C-BE32-E72D297353CC}">
                <c16:uniqueId val="{00000001-DEC9-4473-8072-344D52D739B1}"/>
              </c:ext>
            </c:extLst>
          </c:dPt>
          <c:dPt>
            <c:idx val="1"/>
            <c:bubble3D val="0"/>
            <c:spPr>
              <a:solidFill>
                <a:srgbClr val="FF9933"/>
              </a:solidFill>
            </c:spPr>
            <c:extLst>
              <c:ext xmlns:c16="http://schemas.microsoft.com/office/drawing/2014/chart" uri="{C3380CC4-5D6E-409C-BE32-E72D297353CC}">
                <c16:uniqueId val="{00000003-DEC9-4473-8072-344D52D739B1}"/>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URBANO'!$G$41:$G$42</c:f>
              <c:numCache>
                <c:formatCode>0%</c:formatCode>
                <c:ptCount val="2"/>
                <c:pt idx="0">
                  <c:v>0</c:v>
                </c:pt>
                <c:pt idx="1">
                  <c:v>1</c:v>
                </c:pt>
              </c:numCache>
            </c:numRef>
          </c:val>
          <c:extLst>
            <c:ext xmlns:c16="http://schemas.microsoft.com/office/drawing/2014/chart" uri="{C3380CC4-5D6E-409C-BE32-E72D297353CC}">
              <c16:uniqueId val="{00000004-DEC9-4473-8072-344D52D739B1}"/>
            </c:ext>
          </c:extLst>
        </c:ser>
        <c:ser>
          <c:idx val="9"/>
          <c:order val="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9-DEC9-4473-8072-344D52D739B1}"/>
            </c:ext>
          </c:extLst>
        </c:ser>
        <c:ser>
          <c:idx val="10"/>
          <c:order val="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A-DEC9-4473-8072-344D52D739B1}"/>
            </c:ext>
          </c:extLst>
        </c:ser>
        <c:ser>
          <c:idx val="11"/>
          <c:order val="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F-DEC9-4473-8072-344D52D739B1}"/>
            </c:ext>
          </c:extLst>
        </c:ser>
        <c:ser>
          <c:idx val="12"/>
          <c:order val="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0-DEC9-4473-8072-344D52D739B1}"/>
            </c:ext>
          </c:extLst>
        </c:ser>
        <c:ser>
          <c:idx val="13"/>
          <c:order val="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5-DEC9-4473-8072-344D52D739B1}"/>
            </c:ext>
          </c:extLst>
        </c:ser>
        <c:ser>
          <c:idx val="14"/>
          <c:order val="6"/>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6-DEC9-4473-8072-344D52D739B1}"/>
            </c:ext>
          </c:extLst>
        </c:ser>
        <c:ser>
          <c:idx val="15"/>
          <c:order val="7"/>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DEC9-4473-8072-344D52D739B1}"/>
              </c:ext>
            </c:extLst>
          </c:dPt>
          <c:dPt>
            <c:idx val="1"/>
            <c:bubble3D val="0"/>
            <c:spPr>
              <a:solidFill>
                <a:srgbClr val="FECB6E"/>
              </a:solidFill>
            </c:spPr>
            <c:extLst>
              <c:ext xmlns:c16="http://schemas.microsoft.com/office/drawing/2014/chart" uri="{C3380CC4-5D6E-409C-BE32-E72D297353CC}">
                <c16:uniqueId val="{0000001A-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B-DEC9-4473-8072-344D52D739B1}"/>
            </c:ext>
          </c:extLst>
        </c:ser>
        <c:ser>
          <c:idx val="4"/>
          <c:order val="8"/>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C-DEC9-4473-8072-344D52D739B1}"/>
            </c:ext>
          </c:extLst>
        </c:ser>
        <c:ser>
          <c:idx val="5"/>
          <c:order val="9"/>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1-DEC9-4473-8072-344D52D739B1}"/>
            </c:ext>
          </c:extLst>
        </c:ser>
        <c:ser>
          <c:idx val="6"/>
          <c:order val="10"/>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2-DEC9-4473-8072-344D52D739B1}"/>
            </c:ext>
          </c:extLst>
        </c:ser>
        <c:ser>
          <c:idx val="7"/>
          <c:order val="1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7-DEC9-4473-8072-344D52D739B1}"/>
            </c:ext>
          </c:extLst>
        </c:ser>
        <c:ser>
          <c:idx val="2"/>
          <c:order val="1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8-DEC9-4473-8072-344D52D739B1}"/>
            </c:ext>
          </c:extLst>
        </c:ser>
        <c:ser>
          <c:idx val="3"/>
          <c:order val="1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DEC9-4473-8072-344D52D739B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DEC9-4473-8072-344D52D739B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D-DEC9-4473-8072-344D52D739B1}"/>
            </c:ext>
          </c:extLst>
        </c:ser>
        <c:ser>
          <c:idx val="1"/>
          <c:order val="1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E-DEC9-4473-8072-344D52D739B1}"/>
            </c:ext>
          </c:extLst>
        </c:ser>
        <c:ser>
          <c:idx val="0"/>
          <c:order val="15"/>
          <c:tx>
            <c:strRef>
              <c:f>'COMPONENTE URBANO'!$D$40</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DEC9-4473-8072-344D52D739B1}"/>
              </c:ext>
            </c:extLst>
          </c:dPt>
          <c:dPt>
            <c:idx val="1"/>
            <c:bubble3D val="0"/>
            <c:spPr>
              <a:solidFill>
                <a:srgbClr val="FECB6E"/>
              </a:solidFill>
            </c:spPr>
            <c:extLst>
              <c:ext xmlns:c16="http://schemas.microsoft.com/office/drawing/2014/chart" uri="{C3380CC4-5D6E-409C-BE32-E72D297353CC}">
                <c16:uniqueId val="{00000032-DEC9-4473-8072-344D52D739B1}"/>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DEC9-4473-8072-344D52D739B1}"/>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DEC9-4473-8072-344D52D739B1}"/>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33-DEC9-4473-8072-344D52D739B1}"/>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r>
              <a:rPr lang="es-CO" sz="2400"/>
              <a:t>General</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22468778541804E-2"/>
          <c:y val="0.34047091218817821"/>
          <c:w val="0.90014942118269148"/>
          <c:h val="0.60304762793736733"/>
        </c:manualLayout>
      </c:layout>
      <c:pie3DChart>
        <c:varyColors val="1"/>
        <c:ser>
          <c:idx val="8"/>
          <c:order val="0"/>
          <c:tx>
            <c:strRef>
              <c:f>'COMPONENTE URBANO'!$H$40</c:f>
              <c:strCache>
                <c:ptCount val="1"/>
                <c:pt idx="0">
                  <c:v>General</c:v>
                </c:pt>
              </c:strCache>
            </c:strRef>
          </c:tx>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74A2-4BC6-9C15-A03BE7AF0838}"/>
              </c:ext>
            </c:extLst>
          </c:dPt>
          <c:dPt>
            <c:idx val="1"/>
            <c:bubble3D val="0"/>
            <c:spPr>
              <a:solidFill>
                <a:srgbClr val="FF9933"/>
              </a:solidFill>
            </c:spPr>
            <c:extLst>
              <c:ext xmlns:c16="http://schemas.microsoft.com/office/drawing/2014/chart" uri="{C3380CC4-5D6E-409C-BE32-E72D297353CC}">
                <c16:uniqueId val="{00000003-74A2-4BC6-9C15-A03BE7AF0838}"/>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URBANO'!$H$41:$H$42</c:f>
              <c:numCache>
                <c:formatCode>0%</c:formatCode>
                <c:ptCount val="2"/>
                <c:pt idx="0">
                  <c:v>0</c:v>
                </c:pt>
                <c:pt idx="1">
                  <c:v>1</c:v>
                </c:pt>
              </c:numCache>
            </c:numRef>
          </c:val>
          <c:extLst>
            <c:ext xmlns:c16="http://schemas.microsoft.com/office/drawing/2014/chart" uri="{C3380CC4-5D6E-409C-BE32-E72D297353CC}">
              <c16:uniqueId val="{00000004-74A2-4BC6-9C15-A03BE7AF0838}"/>
            </c:ext>
          </c:extLst>
        </c:ser>
        <c:ser>
          <c:idx val="9"/>
          <c:order val="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9-74A2-4BC6-9C15-A03BE7AF0838}"/>
            </c:ext>
          </c:extLst>
        </c:ser>
        <c:ser>
          <c:idx val="10"/>
          <c:order val="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A-74A2-4BC6-9C15-A03BE7AF0838}"/>
            </c:ext>
          </c:extLst>
        </c:ser>
        <c:ser>
          <c:idx val="11"/>
          <c:order val="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0F-74A2-4BC6-9C15-A03BE7AF0838}"/>
            </c:ext>
          </c:extLst>
        </c:ser>
        <c:ser>
          <c:idx val="12"/>
          <c:order val="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0-74A2-4BC6-9C15-A03BE7AF0838}"/>
            </c:ext>
          </c:extLst>
        </c:ser>
        <c:ser>
          <c:idx val="13"/>
          <c:order val="5"/>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5-74A2-4BC6-9C15-A03BE7AF0838}"/>
            </c:ext>
          </c:extLst>
        </c:ser>
        <c:ser>
          <c:idx val="14"/>
          <c:order val="6"/>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6-74A2-4BC6-9C15-A03BE7AF0838}"/>
            </c:ext>
          </c:extLst>
        </c:ser>
        <c:ser>
          <c:idx val="15"/>
          <c:order val="7"/>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74A2-4BC6-9C15-A03BE7AF0838}"/>
              </c:ext>
            </c:extLst>
          </c:dPt>
          <c:dPt>
            <c:idx val="1"/>
            <c:bubble3D val="0"/>
            <c:spPr>
              <a:solidFill>
                <a:srgbClr val="FECB6E"/>
              </a:solidFill>
            </c:spPr>
            <c:extLst>
              <c:ext xmlns:c16="http://schemas.microsoft.com/office/drawing/2014/chart" uri="{C3380CC4-5D6E-409C-BE32-E72D297353CC}">
                <c16:uniqueId val="{0000001A-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B-74A2-4BC6-9C15-A03BE7AF0838}"/>
            </c:ext>
          </c:extLst>
        </c:ser>
        <c:ser>
          <c:idx val="4"/>
          <c:order val="8"/>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1C-74A2-4BC6-9C15-A03BE7AF0838}"/>
            </c:ext>
          </c:extLst>
        </c:ser>
        <c:ser>
          <c:idx val="5"/>
          <c:order val="9"/>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1-74A2-4BC6-9C15-A03BE7AF0838}"/>
            </c:ext>
          </c:extLst>
        </c:ser>
        <c:ser>
          <c:idx val="6"/>
          <c:order val="10"/>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2-74A2-4BC6-9C15-A03BE7AF0838}"/>
            </c:ext>
          </c:extLst>
        </c:ser>
        <c:ser>
          <c:idx val="7"/>
          <c:order val="11"/>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7-74A2-4BC6-9C15-A03BE7AF0838}"/>
            </c:ext>
          </c:extLst>
        </c:ser>
        <c:ser>
          <c:idx val="2"/>
          <c:order val="12"/>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8-74A2-4BC6-9C15-A03BE7AF0838}"/>
            </c:ext>
          </c:extLst>
        </c:ser>
        <c:ser>
          <c:idx val="3"/>
          <c:order val="13"/>
          <c:tx>
            <c:strRef>
              <c:f>'COMPONENTE URBANO'!$D$40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74A2-4BC6-9C15-A03BE7AF083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74A2-4BC6-9C15-A03BE7AF083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D-74A2-4BC6-9C15-A03BE7AF0838}"/>
            </c:ext>
          </c:extLst>
        </c:ser>
        <c:ser>
          <c:idx val="1"/>
          <c:order val="14"/>
          <c:tx>
            <c:strRef>
              <c:f>'COMPONENTE URBANO'!$D$40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2E-74A2-4BC6-9C15-A03BE7AF0838}"/>
            </c:ext>
          </c:extLst>
        </c:ser>
        <c:ser>
          <c:idx val="0"/>
          <c:order val="15"/>
          <c:tx>
            <c:strRef>
              <c:f>'COMPONENTE URBANO'!$D$40</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74A2-4BC6-9C15-A03BE7AF0838}"/>
              </c:ext>
            </c:extLst>
          </c:dPt>
          <c:dPt>
            <c:idx val="1"/>
            <c:bubble3D val="0"/>
            <c:spPr>
              <a:solidFill>
                <a:srgbClr val="FECB6E"/>
              </a:solidFill>
            </c:spPr>
            <c:extLst>
              <c:ext xmlns:c16="http://schemas.microsoft.com/office/drawing/2014/chart" uri="{C3380CC4-5D6E-409C-BE32-E72D297353CC}">
                <c16:uniqueId val="{00000032-74A2-4BC6-9C15-A03BE7AF0838}"/>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74A2-4BC6-9C15-A03BE7AF0838}"/>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74A2-4BC6-9C15-A03BE7AF0838}"/>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URBANO'!$B$41:$C$42</c:f>
              <c:strCache>
                <c:ptCount val="2"/>
                <c:pt idx="0">
                  <c:v>% DE CUMPLIMIENTO</c:v>
                </c:pt>
                <c:pt idx="1">
                  <c:v>% NO CUMPLIDO</c:v>
                </c:pt>
              </c:strCache>
            </c:strRef>
          </c:cat>
          <c:val>
            <c:numRef>
              <c:f>'COMPONENTE URBANO'!$D$41:$D$42</c:f>
              <c:numCache>
                <c:formatCode>0%</c:formatCode>
                <c:ptCount val="2"/>
                <c:pt idx="0">
                  <c:v>0</c:v>
                </c:pt>
                <c:pt idx="1">
                  <c:v>1</c:v>
                </c:pt>
              </c:numCache>
            </c:numRef>
          </c:val>
          <c:extLst>
            <c:ext xmlns:c16="http://schemas.microsoft.com/office/drawing/2014/chart" uri="{C3380CC4-5D6E-409C-BE32-E72D297353CC}">
              <c16:uniqueId val="{00000033-74A2-4BC6-9C15-A03BE7AF0838}"/>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RURAL'!$D$30</c:f>
              <c:strCache>
                <c:ptCount val="1"/>
                <c:pt idx="0">
                  <c:v>Acto administrativo</c:v>
                </c:pt>
              </c:strCache>
            </c:strRef>
          </c:tx>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5409-488C-9BB5-167F1BDF8BB8}"/>
              </c:ext>
            </c:extLst>
          </c:dPt>
          <c:dPt>
            <c:idx val="1"/>
            <c:bubble3D val="0"/>
            <c:spPr>
              <a:solidFill>
                <a:srgbClr val="FF9933"/>
              </a:solidFill>
            </c:spPr>
            <c:extLst>
              <c:ext xmlns:c16="http://schemas.microsoft.com/office/drawing/2014/chart" uri="{C3380CC4-5D6E-409C-BE32-E72D297353CC}">
                <c16:uniqueId val="{00000003-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4-5409-488C-9BB5-167F1BDF8BB8}"/>
            </c:ext>
          </c:extLst>
        </c:ser>
        <c:ser>
          <c:idx val="9"/>
          <c:order val="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9-5409-488C-9BB5-167F1BDF8BB8}"/>
            </c:ext>
          </c:extLst>
        </c:ser>
        <c:ser>
          <c:idx val="10"/>
          <c:order val="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A-5409-488C-9BB5-167F1BDF8BB8}"/>
            </c:ext>
          </c:extLst>
        </c:ser>
        <c:ser>
          <c:idx val="11"/>
          <c:order val="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F-5409-488C-9BB5-167F1BDF8BB8}"/>
            </c:ext>
          </c:extLst>
        </c:ser>
        <c:ser>
          <c:idx val="12"/>
          <c:order val="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0-5409-488C-9BB5-167F1BDF8BB8}"/>
            </c:ext>
          </c:extLst>
        </c:ser>
        <c:ser>
          <c:idx val="13"/>
          <c:order val="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5-5409-488C-9BB5-167F1BDF8BB8}"/>
            </c:ext>
          </c:extLst>
        </c:ser>
        <c:ser>
          <c:idx val="14"/>
          <c:order val="6"/>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6-5409-488C-9BB5-167F1BDF8BB8}"/>
            </c:ext>
          </c:extLst>
        </c:ser>
        <c:ser>
          <c:idx val="15"/>
          <c:order val="7"/>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5409-488C-9BB5-167F1BDF8BB8}"/>
              </c:ext>
            </c:extLst>
          </c:dPt>
          <c:dPt>
            <c:idx val="1"/>
            <c:bubble3D val="0"/>
            <c:spPr>
              <a:solidFill>
                <a:srgbClr val="FECB6E"/>
              </a:solidFill>
            </c:spPr>
            <c:extLst>
              <c:ext xmlns:c16="http://schemas.microsoft.com/office/drawing/2014/chart" uri="{C3380CC4-5D6E-409C-BE32-E72D297353CC}">
                <c16:uniqueId val="{0000001A-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B-5409-488C-9BB5-167F1BDF8BB8}"/>
            </c:ext>
          </c:extLst>
        </c:ser>
        <c:ser>
          <c:idx val="4"/>
          <c:order val="8"/>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C-5409-488C-9BB5-167F1BDF8BB8}"/>
            </c:ext>
          </c:extLst>
        </c:ser>
        <c:ser>
          <c:idx val="5"/>
          <c:order val="9"/>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1-5409-488C-9BB5-167F1BDF8BB8}"/>
            </c:ext>
          </c:extLst>
        </c:ser>
        <c:ser>
          <c:idx val="6"/>
          <c:order val="10"/>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2-5409-488C-9BB5-167F1BDF8BB8}"/>
            </c:ext>
          </c:extLst>
        </c:ser>
        <c:ser>
          <c:idx val="7"/>
          <c:order val="1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7-5409-488C-9BB5-167F1BDF8BB8}"/>
            </c:ext>
          </c:extLst>
        </c:ser>
        <c:ser>
          <c:idx val="2"/>
          <c:order val="1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8-5409-488C-9BB5-167F1BDF8BB8}"/>
            </c:ext>
          </c:extLst>
        </c:ser>
        <c:ser>
          <c:idx val="3"/>
          <c:order val="1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5409-488C-9BB5-167F1BDF8B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D-5409-488C-9BB5-167F1BDF8BB8}"/>
            </c:ext>
          </c:extLst>
        </c:ser>
        <c:ser>
          <c:idx val="1"/>
          <c:order val="1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E-5409-488C-9BB5-167F1BDF8BB8}"/>
            </c:ext>
          </c:extLst>
        </c:ser>
        <c:ser>
          <c:idx val="0"/>
          <c:order val="1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5409-488C-9BB5-167F1BDF8B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5409-488C-9BB5-167F1BDF8BB8}"/>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5409-488C-9BB5-167F1BDF8BB8}"/>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5409-488C-9BB5-167F1BDF8BB8}"/>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33-5409-488C-9BB5-167F1BDF8BB8}"/>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RURAL'!$E$30</c:f>
              <c:strCache>
                <c:ptCount val="1"/>
                <c:pt idx="0">
                  <c:v>Diagnostico</c:v>
                </c:pt>
              </c:strCache>
            </c:strRef>
          </c:tx>
          <c:dPt>
            <c:idx val="0"/>
            <c:bubble3D val="0"/>
            <c:spPr>
              <a:solidFill>
                <a:srgbClr val="FECB6E"/>
              </a:solidFill>
              <a:ln w="19050">
                <a:solidFill>
                  <a:sysClr val="windowText" lastClr="000000"/>
                </a:solidFill>
              </a:ln>
            </c:spPr>
            <c:extLst>
              <c:ext xmlns:c16="http://schemas.microsoft.com/office/drawing/2014/chart" uri="{C3380CC4-5D6E-409C-BE32-E72D297353CC}">
                <c16:uniqueId val="{00000001-EE7E-4C50-9723-53BFC121798F}"/>
              </c:ext>
            </c:extLst>
          </c:dPt>
          <c:dPt>
            <c:idx val="1"/>
            <c:bubble3D val="0"/>
            <c:spPr>
              <a:solidFill>
                <a:srgbClr val="FF9933"/>
              </a:solidFill>
            </c:spPr>
            <c:extLst>
              <c:ext xmlns:c16="http://schemas.microsoft.com/office/drawing/2014/chart" uri="{C3380CC4-5D6E-409C-BE32-E72D297353CC}">
                <c16:uniqueId val="{00000003-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RURAL'!$E$31:$E$32</c:f>
              <c:numCache>
                <c:formatCode>0%</c:formatCode>
                <c:ptCount val="2"/>
                <c:pt idx="0">
                  <c:v>0</c:v>
                </c:pt>
                <c:pt idx="1">
                  <c:v>1</c:v>
                </c:pt>
              </c:numCache>
            </c:numRef>
          </c:val>
          <c:extLst>
            <c:ext xmlns:c16="http://schemas.microsoft.com/office/drawing/2014/chart" uri="{C3380CC4-5D6E-409C-BE32-E72D297353CC}">
              <c16:uniqueId val="{00000004-EE7E-4C50-9723-53BFC121798F}"/>
            </c:ext>
          </c:extLst>
        </c:ser>
        <c:ser>
          <c:idx val="9"/>
          <c:order val="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9-EE7E-4C50-9723-53BFC121798F}"/>
            </c:ext>
          </c:extLst>
        </c:ser>
        <c:ser>
          <c:idx val="10"/>
          <c:order val="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A-EE7E-4C50-9723-53BFC121798F}"/>
            </c:ext>
          </c:extLst>
        </c:ser>
        <c:ser>
          <c:idx val="11"/>
          <c:order val="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F-EE7E-4C50-9723-53BFC121798F}"/>
            </c:ext>
          </c:extLst>
        </c:ser>
        <c:ser>
          <c:idx val="12"/>
          <c:order val="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0-EE7E-4C50-9723-53BFC121798F}"/>
            </c:ext>
          </c:extLst>
        </c:ser>
        <c:ser>
          <c:idx val="13"/>
          <c:order val="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5-EE7E-4C50-9723-53BFC121798F}"/>
            </c:ext>
          </c:extLst>
        </c:ser>
        <c:ser>
          <c:idx val="14"/>
          <c:order val="6"/>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6-EE7E-4C50-9723-53BFC121798F}"/>
            </c:ext>
          </c:extLst>
        </c:ser>
        <c:ser>
          <c:idx val="15"/>
          <c:order val="7"/>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B-EE7E-4C50-9723-53BFC121798F}"/>
            </c:ext>
          </c:extLst>
        </c:ser>
        <c:ser>
          <c:idx val="4"/>
          <c:order val="8"/>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C-EE7E-4C50-9723-53BFC121798F}"/>
            </c:ext>
          </c:extLst>
        </c:ser>
        <c:ser>
          <c:idx val="5"/>
          <c:order val="9"/>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1-EE7E-4C50-9723-53BFC121798F}"/>
            </c:ext>
          </c:extLst>
        </c:ser>
        <c:ser>
          <c:idx val="6"/>
          <c:order val="10"/>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2-EE7E-4C50-9723-53BFC121798F}"/>
            </c:ext>
          </c:extLst>
        </c:ser>
        <c:ser>
          <c:idx val="7"/>
          <c:order val="1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7-EE7E-4C50-9723-53BFC121798F}"/>
            </c:ext>
          </c:extLst>
        </c:ser>
        <c:ser>
          <c:idx val="2"/>
          <c:order val="1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8-EE7E-4C50-9723-53BFC121798F}"/>
            </c:ext>
          </c:extLst>
        </c:ser>
        <c:ser>
          <c:idx val="3"/>
          <c:order val="1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EE7E-4C50-9723-53BFC121798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D-EE7E-4C50-9723-53BFC121798F}"/>
            </c:ext>
          </c:extLst>
        </c:ser>
        <c:ser>
          <c:idx val="1"/>
          <c:order val="1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E-EE7E-4C50-9723-53BFC121798F}"/>
            </c:ext>
          </c:extLst>
        </c:ser>
        <c:ser>
          <c:idx val="0"/>
          <c:order val="1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EE7E-4C50-9723-53BFC121798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EE7E-4C50-9723-53BFC121798F}"/>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EE7E-4C50-9723-53BFC121798F}"/>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EE7E-4C50-9723-53BFC121798F}"/>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33-EE7E-4C50-9723-53BFC121798F}"/>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RURAL'!$F$30</c:f>
              <c:strCache>
                <c:ptCount val="1"/>
                <c:pt idx="0">
                  <c:v>Formulación</c:v>
                </c:pt>
              </c:strCache>
            </c:strRef>
          </c:tx>
          <c:dPt>
            <c:idx val="0"/>
            <c:bubble3D val="0"/>
            <c:spPr>
              <a:solidFill>
                <a:srgbClr val="FECB6E"/>
              </a:solidFill>
              <a:ln w="12700">
                <a:solidFill>
                  <a:schemeClr val="tx1">
                    <a:lumMod val="95000"/>
                    <a:lumOff val="5000"/>
                  </a:schemeClr>
                </a:solidFill>
              </a:ln>
            </c:spPr>
            <c:extLst>
              <c:ext xmlns:c16="http://schemas.microsoft.com/office/drawing/2014/chart" uri="{C3380CC4-5D6E-409C-BE32-E72D297353CC}">
                <c16:uniqueId val="{00000001-5C38-4144-92DF-B46062283D81}"/>
              </c:ext>
            </c:extLst>
          </c:dPt>
          <c:dPt>
            <c:idx val="1"/>
            <c:bubble3D val="0"/>
            <c:spPr>
              <a:solidFill>
                <a:srgbClr val="FF9933"/>
              </a:solidFill>
              <a:ln>
                <a:solidFill>
                  <a:srgbClr val="FF9933"/>
                </a:solidFill>
              </a:ln>
            </c:spPr>
            <c:extLst>
              <c:ext xmlns:c16="http://schemas.microsoft.com/office/drawing/2014/chart" uri="{C3380CC4-5D6E-409C-BE32-E72D297353CC}">
                <c16:uniqueId val="{00000003-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RURAL'!$F$31:$F$32</c:f>
              <c:numCache>
                <c:formatCode>0%</c:formatCode>
                <c:ptCount val="2"/>
                <c:pt idx="0">
                  <c:v>0</c:v>
                </c:pt>
                <c:pt idx="1">
                  <c:v>1</c:v>
                </c:pt>
              </c:numCache>
            </c:numRef>
          </c:val>
          <c:extLst>
            <c:ext xmlns:c16="http://schemas.microsoft.com/office/drawing/2014/chart" uri="{C3380CC4-5D6E-409C-BE32-E72D297353CC}">
              <c16:uniqueId val="{00000004-5C38-4144-92DF-B46062283D81}"/>
            </c:ext>
          </c:extLst>
        </c:ser>
        <c:ser>
          <c:idx val="9"/>
          <c:order val="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9-5C38-4144-92DF-B46062283D81}"/>
            </c:ext>
          </c:extLst>
        </c:ser>
        <c:ser>
          <c:idx val="10"/>
          <c:order val="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A-5C38-4144-92DF-B46062283D81}"/>
            </c:ext>
          </c:extLst>
        </c:ser>
        <c:ser>
          <c:idx val="11"/>
          <c:order val="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F-5C38-4144-92DF-B46062283D81}"/>
            </c:ext>
          </c:extLst>
        </c:ser>
        <c:ser>
          <c:idx val="12"/>
          <c:order val="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0-5C38-4144-92DF-B46062283D81}"/>
            </c:ext>
          </c:extLst>
        </c:ser>
        <c:ser>
          <c:idx val="13"/>
          <c:order val="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5-5C38-4144-92DF-B46062283D81}"/>
            </c:ext>
          </c:extLst>
        </c:ser>
        <c:ser>
          <c:idx val="14"/>
          <c:order val="6"/>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6-5C38-4144-92DF-B46062283D81}"/>
            </c:ext>
          </c:extLst>
        </c:ser>
        <c:ser>
          <c:idx val="15"/>
          <c:order val="7"/>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B-5C38-4144-92DF-B46062283D81}"/>
            </c:ext>
          </c:extLst>
        </c:ser>
        <c:ser>
          <c:idx val="4"/>
          <c:order val="8"/>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C-5C38-4144-92DF-B46062283D81}"/>
            </c:ext>
          </c:extLst>
        </c:ser>
        <c:ser>
          <c:idx val="5"/>
          <c:order val="9"/>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1-5C38-4144-92DF-B46062283D81}"/>
            </c:ext>
          </c:extLst>
        </c:ser>
        <c:ser>
          <c:idx val="6"/>
          <c:order val="10"/>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2-5C38-4144-92DF-B46062283D81}"/>
            </c:ext>
          </c:extLst>
        </c:ser>
        <c:ser>
          <c:idx val="7"/>
          <c:order val="1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7-5C38-4144-92DF-B46062283D81}"/>
            </c:ext>
          </c:extLst>
        </c:ser>
        <c:ser>
          <c:idx val="2"/>
          <c:order val="1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8-5C38-4144-92DF-B46062283D81}"/>
            </c:ext>
          </c:extLst>
        </c:ser>
        <c:ser>
          <c:idx val="3"/>
          <c:order val="1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5C38-4144-92DF-B46062283D8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D-5C38-4144-92DF-B46062283D81}"/>
            </c:ext>
          </c:extLst>
        </c:ser>
        <c:ser>
          <c:idx val="1"/>
          <c:order val="1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E-5C38-4144-92DF-B46062283D81}"/>
            </c:ext>
          </c:extLst>
        </c:ser>
        <c:ser>
          <c:idx val="0"/>
          <c:order val="1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5C38-4144-92DF-B46062283D8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5C38-4144-92DF-B46062283D81}"/>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5C38-4144-92DF-B46062283D81}"/>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5C38-4144-92DF-B46062283D81}"/>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33-5C38-4144-92DF-B46062283D81}"/>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'INFORMACIÓN MUNICIPIO'!$T$98:$X$98</c:f>
              <c:strCache>
                <c:ptCount val="1"/>
                <c:pt idx="0">
                  <c:v>POBLACIÓN  MUNICIPAL</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1-6A2B-4EC3-8844-62C45BAC42D4}"/>
              </c:ext>
            </c:extLst>
          </c:dPt>
          <c:dPt>
            <c:idx val="1"/>
            <c:bubble3D val="0"/>
            <c:spPr>
              <a:solidFill>
                <a:srgbClr val="C4ED69"/>
              </a:solidFill>
              <a:ln w="25400">
                <a:solidFill>
                  <a:schemeClr val="lt1"/>
                </a:solidFill>
              </a:ln>
              <a:effectLst/>
              <a:sp3d contourW="25400">
                <a:contourClr>
                  <a:schemeClr val="lt1"/>
                </a:contourClr>
              </a:sp3d>
            </c:spPr>
            <c:extLst>
              <c:ext xmlns:c16="http://schemas.microsoft.com/office/drawing/2014/chart" uri="{C3380CC4-5D6E-409C-BE32-E72D297353CC}">
                <c16:uniqueId val="{00000002-6A2B-4EC3-8844-62C45BAC42D4}"/>
              </c:ext>
            </c:extLst>
          </c:dPt>
          <c:dLbls>
            <c:dLbl>
              <c:idx val="1"/>
              <c:layout>
                <c:manualLayout>
                  <c:x val="0.14281144632201873"/>
                  <c:y val="5.3608662652995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2B-4EC3-8844-62C45BAC42D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'INFORMACIÓN MUNICIPIO'!$T$100:$T$101</c:f>
              <c:strCache>
                <c:ptCount val="2"/>
                <c:pt idx="0">
                  <c:v>POBLACIÓN ÁREA URBANA</c:v>
                </c:pt>
                <c:pt idx="1">
                  <c:v>POBLACIÓN ÁREA RURAL</c:v>
                </c:pt>
              </c:strCache>
            </c:strRef>
          </c:cat>
          <c:val>
            <c:numRef>
              <c:f>'INFORMACIÓN MUNICIPIO'!$X$100:$X$101</c:f>
              <c:numCache>
                <c:formatCode>0%</c:formatCode>
                <c:ptCount val="2"/>
                <c:pt idx="0">
                  <c:v>0.57867479615073825</c:v>
                </c:pt>
                <c:pt idx="1">
                  <c:v>0.42132520384926175</c:v>
                </c:pt>
              </c:numCache>
            </c:numRef>
          </c:val>
          <c:extLst>
            <c:ext xmlns:c16="http://schemas.microsoft.com/office/drawing/2014/chart" uri="{C3380CC4-5D6E-409C-BE32-E72D297353CC}">
              <c16:uniqueId val="{00000000-6A2B-4EC3-8844-62C45BAC42D4}"/>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7167476084220604"/>
          <c:y val="0.89145125480786114"/>
          <c:w val="0.70707937954090971"/>
          <c:h val="8.007709018191221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RURAL'!$G$30</c:f>
              <c:strCache>
                <c:ptCount val="1"/>
                <c:pt idx="0">
                  <c:v>Cartografia</c:v>
                </c:pt>
              </c:strCache>
            </c:strRef>
          </c:tx>
          <c:dPt>
            <c:idx val="0"/>
            <c:bubble3D val="0"/>
            <c:spPr>
              <a:solidFill>
                <a:srgbClr val="FECB6E"/>
              </a:solidFill>
              <a:ln w="19050">
                <a:solidFill>
                  <a:schemeClr val="tx1">
                    <a:lumMod val="95000"/>
                    <a:lumOff val="5000"/>
                  </a:schemeClr>
                </a:solidFill>
              </a:ln>
            </c:spPr>
            <c:extLst>
              <c:ext xmlns:c16="http://schemas.microsoft.com/office/drawing/2014/chart" uri="{C3380CC4-5D6E-409C-BE32-E72D297353CC}">
                <c16:uniqueId val="{00000001-66CB-4346-BF76-475C85ECFC3B}"/>
              </c:ext>
            </c:extLst>
          </c:dPt>
          <c:dPt>
            <c:idx val="1"/>
            <c:bubble3D val="0"/>
            <c:spPr>
              <a:solidFill>
                <a:srgbClr val="FF9933"/>
              </a:solidFill>
            </c:spPr>
            <c:extLst>
              <c:ext xmlns:c16="http://schemas.microsoft.com/office/drawing/2014/chart" uri="{C3380CC4-5D6E-409C-BE32-E72D297353CC}">
                <c16:uniqueId val="{00000003-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RURAL'!$G$31:$G$32</c:f>
              <c:numCache>
                <c:formatCode>0%</c:formatCode>
                <c:ptCount val="2"/>
                <c:pt idx="0">
                  <c:v>0</c:v>
                </c:pt>
                <c:pt idx="1">
                  <c:v>1</c:v>
                </c:pt>
              </c:numCache>
            </c:numRef>
          </c:val>
          <c:extLst>
            <c:ext xmlns:c16="http://schemas.microsoft.com/office/drawing/2014/chart" uri="{C3380CC4-5D6E-409C-BE32-E72D297353CC}">
              <c16:uniqueId val="{00000004-66CB-4346-BF76-475C85ECFC3B}"/>
            </c:ext>
          </c:extLst>
        </c:ser>
        <c:ser>
          <c:idx val="9"/>
          <c:order val="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9-66CB-4346-BF76-475C85ECFC3B}"/>
            </c:ext>
          </c:extLst>
        </c:ser>
        <c:ser>
          <c:idx val="10"/>
          <c:order val="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A-66CB-4346-BF76-475C85ECFC3B}"/>
            </c:ext>
          </c:extLst>
        </c:ser>
        <c:ser>
          <c:idx val="11"/>
          <c:order val="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F-66CB-4346-BF76-475C85ECFC3B}"/>
            </c:ext>
          </c:extLst>
        </c:ser>
        <c:ser>
          <c:idx val="12"/>
          <c:order val="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0-66CB-4346-BF76-475C85ECFC3B}"/>
            </c:ext>
          </c:extLst>
        </c:ser>
        <c:ser>
          <c:idx val="13"/>
          <c:order val="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5-66CB-4346-BF76-475C85ECFC3B}"/>
            </c:ext>
          </c:extLst>
        </c:ser>
        <c:ser>
          <c:idx val="14"/>
          <c:order val="6"/>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6-66CB-4346-BF76-475C85ECFC3B}"/>
            </c:ext>
          </c:extLst>
        </c:ser>
        <c:ser>
          <c:idx val="15"/>
          <c:order val="7"/>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66CB-4346-BF76-475C85ECFC3B}"/>
              </c:ext>
            </c:extLst>
          </c:dPt>
          <c:dPt>
            <c:idx val="1"/>
            <c:bubble3D val="0"/>
            <c:spPr>
              <a:solidFill>
                <a:srgbClr val="FECB6E"/>
              </a:solidFill>
            </c:spPr>
            <c:extLst>
              <c:ext xmlns:c16="http://schemas.microsoft.com/office/drawing/2014/chart" uri="{C3380CC4-5D6E-409C-BE32-E72D297353CC}">
                <c16:uniqueId val="{0000001A-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B-66CB-4346-BF76-475C85ECFC3B}"/>
            </c:ext>
          </c:extLst>
        </c:ser>
        <c:ser>
          <c:idx val="4"/>
          <c:order val="8"/>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C-66CB-4346-BF76-475C85ECFC3B}"/>
            </c:ext>
          </c:extLst>
        </c:ser>
        <c:ser>
          <c:idx val="5"/>
          <c:order val="9"/>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1-66CB-4346-BF76-475C85ECFC3B}"/>
            </c:ext>
          </c:extLst>
        </c:ser>
        <c:ser>
          <c:idx val="6"/>
          <c:order val="10"/>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2-66CB-4346-BF76-475C85ECFC3B}"/>
            </c:ext>
          </c:extLst>
        </c:ser>
        <c:ser>
          <c:idx val="7"/>
          <c:order val="1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7-66CB-4346-BF76-475C85ECFC3B}"/>
            </c:ext>
          </c:extLst>
        </c:ser>
        <c:ser>
          <c:idx val="2"/>
          <c:order val="1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8-66CB-4346-BF76-475C85ECFC3B}"/>
            </c:ext>
          </c:extLst>
        </c:ser>
        <c:ser>
          <c:idx val="3"/>
          <c:order val="1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66CB-4346-BF76-475C85ECFC3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66CB-4346-BF76-475C85ECFC3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D-66CB-4346-BF76-475C85ECFC3B}"/>
            </c:ext>
          </c:extLst>
        </c:ser>
        <c:ser>
          <c:idx val="1"/>
          <c:order val="1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E-66CB-4346-BF76-475C85ECFC3B}"/>
            </c:ext>
          </c:extLst>
        </c:ser>
        <c:ser>
          <c:idx val="0"/>
          <c:order val="15"/>
          <c:tx>
            <c:strRef>
              <c:f>'COMPONENTE RURAL'!$D$30</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66CB-4346-BF76-475C85ECFC3B}"/>
              </c:ext>
            </c:extLst>
          </c:dPt>
          <c:dPt>
            <c:idx val="1"/>
            <c:bubble3D val="0"/>
            <c:spPr>
              <a:solidFill>
                <a:srgbClr val="FECB6E"/>
              </a:solidFill>
            </c:spPr>
            <c:extLst>
              <c:ext xmlns:c16="http://schemas.microsoft.com/office/drawing/2014/chart" uri="{C3380CC4-5D6E-409C-BE32-E72D297353CC}">
                <c16:uniqueId val="{00000032-66CB-4346-BF76-475C85ECFC3B}"/>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66CB-4346-BF76-475C85ECFC3B}"/>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66CB-4346-BF76-475C85ECFC3B}"/>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33-66CB-4346-BF76-475C85ECFC3B}"/>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22468778541804E-2"/>
          <c:y val="0.34047091218817821"/>
          <c:w val="0.90014942118269148"/>
          <c:h val="0.60304762793736733"/>
        </c:manualLayout>
      </c:layout>
      <c:pie3DChart>
        <c:varyColors val="1"/>
        <c:ser>
          <c:idx val="8"/>
          <c:order val="0"/>
          <c:tx>
            <c:strRef>
              <c:f>'COMPONENTE RURAL'!$H$30</c:f>
              <c:strCache>
                <c:ptCount val="1"/>
                <c:pt idx="0">
                  <c:v>General</c:v>
                </c:pt>
              </c:strCache>
            </c:strRef>
          </c:tx>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CE15-4FA6-AB08-2319961AE974}"/>
              </c:ext>
            </c:extLst>
          </c:dPt>
          <c:dPt>
            <c:idx val="1"/>
            <c:bubble3D val="0"/>
            <c:spPr>
              <a:solidFill>
                <a:srgbClr val="FF9933"/>
              </a:solidFill>
            </c:spPr>
            <c:extLst>
              <c:ext xmlns:c16="http://schemas.microsoft.com/office/drawing/2014/chart" uri="{C3380CC4-5D6E-409C-BE32-E72D297353CC}">
                <c16:uniqueId val="{00000003-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RURAL'!$H$31:$H$32</c:f>
              <c:numCache>
                <c:formatCode>0%</c:formatCode>
                <c:ptCount val="2"/>
                <c:pt idx="0">
                  <c:v>0</c:v>
                </c:pt>
                <c:pt idx="1">
                  <c:v>1</c:v>
                </c:pt>
              </c:numCache>
            </c:numRef>
          </c:val>
          <c:extLst>
            <c:ext xmlns:c16="http://schemas.microsoft.com/office/drawing/2014/chart" uri="{C3380CC4-5D6E-409C-BE32-E72D297353CC}">
              <c16:uniqueId val="{00000004-CE15-4FA6-AB08-2319961AE974}"/>
            </c:ext>
          </c:extLst>
        </c:ser>
        <c:ser>
          <c:idx val="9"/>
          <c:order val="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9-CE15-4FA6-AB08-2319961AE974}"/>
            </c:ext>
          </c:extLst>
        </c:ser>
        <c:ser>
          <c:idx val="10"/>
          <c:order val="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A-CE15-4FA6-AB08-2319961AE974}"/>
            </c:ext>
          </c:extLst>
        </c:ser>
        <c:ser>
          <c:idx val="11"/>
          <c:order val="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0F-CE15-4FA6-AB08-2319961AE974}"/>
            </c:ext>
          </c:extLst>
        </c:ser>
        <c:ser>
          <c:idx val="12"/>
          <c:order val="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0-CE15-4FA6-AB08-2319961AE974}"/>
            </c:ext>
          </c:extLst>
        </c:ser>
        <c:ser>
          <c:idx val="13"/>
          <c:order val="5"/>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5-CE15-4FA6-AB08-2319961AE974}"/>
            </c:ext>
          </c:extLst>
        </c:ser>
        <c:ser>
          <c:idx val="14"/>
          <c:order val="6"/>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6-CE15-4FA6-AB08-2319961AE974}"/>
            </c:ext>
          </c:extLst>
        </c:ser>
        <c:ser>
          <c:idx val="15"/>
          <c:order val="7"/>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CE15-4FA6-AB08-2319961AE974}"/>
              </c:ext>
            </c:extLst>
          </c:dPt>
          <c:dPt>
            <c:idx val="1"/>
            <c:bubble3D val="0"/>
            <c:spPr>
              <a:solidFill>
                <a:srgbClr val="FECB6E"/>
              </a:solidFill>
            </c:spPr>
            <c:extLst>
              <c:ext xmlns:c16="http://schemas.microsoft.com/office/drawing/2014/chart" uri="{C3380CC4-5D6E-409C-BE32-E72D297353CC}">
                <c16:uniqueId val="{0000001A-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B-CE15-4FA6-AB08-2319961AE974}"/>
            </c:ext>
          </c:extLst>
        </c:ser>
        <c:ser>
          <c:idx val="4"/>
          <c:order val="8"/>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1C-CE15-4FA6-AB08-2319961AE974}"/>
            </c:ext>
          </c:extLst>
        </c:ser>
        <c:ser>
          <c:idx val="5"/>
          <c:order val="9"/>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1-CE15-4FA6-AB08-2319961AE974}"/>
            </c:ext>
          </c:extLst>
        </c:ser>
        <c:ser>
          <c:idx val="6"/>
          <c:order val="10"/>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2-CE15-4FA6-AB08-2319961AE974}"/>
            </c:ext>
          </c:extLst>
        </c:ser>
        <c:ser>
          <c:idx val="7"/>
          <c:order val="11"/>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7-CE15-4FA6-AB08-2319961AE974}"/>
            </c:ext>
          </c:extLst>
        </c:ser>
        <c:ser>
          <c:idx val="2"/>
          <c:order val="12"/>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8-CE15-4FA6-AB08-2319961AE974}"/>
            </c:ext>
          </c:extLst>
        </c:ser>
        <c:ser>
          <c:idx val="3"/>
          <c:order val="13"/>
          <c:tx>
            <c:strRef>
              <c:f>'COMPONENTE RURAL'!$D$30</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CE15-4FA6-AB08-2319961AE9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CE15-4FA6-AB08-2319961AE97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D-CE15-4FA6-AB08-2319961AE974}"/>
            </c:ext>
          </c:extLst>
        </c:ser>
        <c:ser>
          <c:idx val="1"/>
          <c:order val="14"/>
          <c:tx>
            <c:strRef>
              <c:f>'COMPONENTE RURAL'!$D$30</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2E-CE15-4FA6-AB08-2319961AE974}"/>
            </c:ext>
          </c:extLst>
        </c:ser>
        <c:ser>
          <c:idx val="0"/>
          <c:order val="15"/>
          <c:tx>
            <c:strRef>
              <c:f>'COMPONENTE RURAL'!$D$30</c:f>
              <c:strCache>
                <c:ptCount val="1"/>
                <c:pt idx="0">
                  <c:v>Acto administrativo</c:v>
                </c:pt>
              </c:strCache>
            </c:strRef>
          </c:tx>
          <c:dPt>
            <c:idx val="0"/>
            <c:bubble3D val="0"/>
            <c:spPr>
              <a:solidFill>
                <a:srgbClr val="FF9933"/>
              </a:solidFill>
            </c:spPr>
            <c:extLst>
              <c:ext xmlns:c16="http://schemas.microsoft.com/office/drawing/2014/chart" uri="{C3380CC4-5D6E-409C-BE32-E72D297353CC}">
                <c16:uniqueId val="{00000030-CE15-4FA6-AB08-2319961AE974}"/>
              </c:ext>
            </c:extLst>
          </c:dPt>
          <c:dPt>
            <c:idx val="1"/>
            <c:bubble3D val="0"/>
            <c:spPr>
              <a:solidFill>
                <a:srgbClr val="FECB6E"/>
              </a:solidFill>
            </c:spPr>
            <c:extLst>
              <c:ext xmlns:c16="http://schemas.microsoft.com/office/drawing/2014/chart" uri="{C3380CC4-5D6E-409C-BE32-E72D297353CC}">
                <c16:uniqueId val="{00000032-CE15-4FA6-AB08-2319961AE974}"/>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CE15-4FA6-AB08-2319961AE974}"/>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CE15-4FA6-AB08-2319961AE974}"/>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RURAL'!$B$31:$C$32</c:f>
              <c:strCache>
                <c:ptCount val="2"/>
                <c:pt idx="0">
                  <c:v>% DE CUMPLIMIENTO</c:v>
                </c:pt>
                <c:pt idx="1">
                  <c:v>% NO CUMPLIDO</c:v>
                </c:pt>
              </c:strCache>
            </c:strRef>
          </c:cat>
          <c:val>
            <c:numRef>
              <c:f>'COMPONENTE RURAL'!$D$31:$D$32</c:f>
              <c:numCache>
                <c:formatCode>0%</c:formatCode>
                <c:ptCount val="2"/>
                <c:pt idx="0">
                  <c:v>0</c:v>
                </c:pt>
                <c:pt idx="1">
                  <c:v>1</c:v>
                </c:pt>
              </c:numCache>
            </c:numRef>
          </c:val>
          <c:extLst>
            <c:ext xmlns:c16="http://schemas.microsoft.com/office/drawing/2014/chart" uri="{C3380CC4-5D6E-409C-BE32-E72D297353CC}">
              <c16:uniqueId val="{00000033-CE15-4FA6-AB08-2319961AE974}"/>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'INFORMACIÓN MUNICIPIO'!$C$98:$I$98</c:f>
              <c:strCache>
                <c:ptCount val="1"/>
                <c:pt idx="0">
                  <c:v>ÁREAS GENERALES DE USO Y OCUPACIÓN TERRITORIAL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A2B-4EC3-8844-62C45BAC42D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6A2B-4EC3-8844-62C45BAC42D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C13-4A72-8EEB-81D32EC9CFAA}"/>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C13-4A72-8EEB-81D32EC9CFAA}"/>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C13-4A72-8EEB-81D32EC9CFAA}"/>
              </c:ext>
            </c:extLst>
          </c:dPt>
          <c:cat>
            <c:strRef>
              <c:f>'INFORMACIÓN MUNICIPIO'!$C$101:$E$105</c:f>
              <c:strCache>
                <c:ptCount val="5"/>
                <c:pt idx="0">
                  <c:v>SUELO URBANO</c:v>
                </c:pt>
                <c:pt idx="1">
                  <c:v>EXPANSIÓN URBANA</c:v>
                </c:pt>
                <c:pt idx="3">
                  <c:v>PRODUCCIÓN</c:v>
                </c:pt>
                <c:pt idx="4">
                  <c:v>PROTECCIÓN</c:v>
                </c:pt>
              </c:strCache>
            </c:strRef>
          </c:cat>
          <c:val>
            <c:numRef>
              <c:f>'INFORMACIÓN MUNICIPIO'!$H$101:$H$105</c:f>
              <c:numCache>
                <c:formatCode>0.00%</c:formatCode>
                <c:ptCount val="5"/>
                <c:pt idx="0">
                  <c:v>0.98180226377337254</c:v>
                </c:pt>
                <c:pt idx="1">
                  <c:v>1.819773622662748E-2</c:v>
                </c:pt>
                <c:pt idx="2">
                  <c:v>0</c:v>
                </c:pt>
                <c:pt idx="3">
                  <c:v>0</c:v>
                </c:pt>
                <c:pt idx="4">
                  <c:v>0</c:v>
                </c:pt>
              </c:numCache>
            </c:numRef>
          </c:val>
          <c:extLst>
            <c:ext xmlns:c16="http://schemas.microsoft.com/office/drawing/2014/chart" uri="{C3380CC4-5D6E-409C-BE32-E72D297353CC}">
              <c16:uniqueId val="{00000000-6A2B-4EC3-8844-62C45BAC42D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spc="0" baseline="0">
              <a:solidFill>
                <a:sysClr val="window" lastClr="FFFFFF"/>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8888888889E-2"/>
          <c:y val="0.17634259259259263"/>
          <c:w val="0.93888888888888888"/>
          <c:h val="0.6714577865266842"/>
        </c:manualLayout>
      </c:layout>
      <c:pie3DChart>
        <c:varyColors val="1"/>
        <c:ser>
          <c:idx val="4"/>
          <c:order val="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38-70D8-4131-BE4C-DFE41433660D}"/>
              </c:ext>
            </c:extLst>
          </c:dPt>
          <c:dPt>
            <c:idx val="1"/>
            <c:bubble3D val="0"/>
            <c:spPr>
              <a:solidFill>
                <a:srgbClr val="FF9933"/>
              </a:solidFill>
            </c:spPr>
            <c:extLst>
              <c:ext xmlns:c16="http://schemas.microsoft.com/office/drawing/2014/chart" uri="{C3380CC4-5D6E-409C-BE32-E72D297353CC}">
                <c16:uniqueId val="{00000039-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7-70D8-4131-BE4C-DFE41433660D}"/>
            </c:ext>
          </c:extLst>
        </c:ser>
        <c:ser>
          <c:idx val="5"/>
          <c:order val="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3B-70D8-4131-BE4C-DFE41433660D}"/>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3C-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A-70D8-4131-BE4C-DFE41433660D}"/>
            </c:ext>
          </c:extLst>
        </c:ser>
        <c:ser>
          <c:idx val="6"/>
          <c:order val="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3E-70D8-4131-BE4C-DFE41433660D}"/>
              </c:ext>
            </c:extLst>
          </c:dPt>
          <c:dPt>
            <c:idx val="1"/>
            <c:bubble3D val="0"/>
            <c:spPr>
              <a:solidFill>
                <a:srgbClr val="FF9933"/>
              </a:solidFill>
            </c:spPr>
            <c:extLst>
              <c:ext xmlns:c16="http://schemas.microsoft.com/office/drawing/2014/chart" uri="{C3380CC4-5D6E-409C-BE32-E72D297353CC}">
                <c16:uniqueId val="{0000003F-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D-70D8-4131-BE4C-DFE41433660D}"/>
            </c:ext>
          </c:extLst>
        </c:ser>
        <c:ser>
          <c:idx val="7"/>
          <c:order val="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41-70D8-4131-BE4C-DFE41433660D}"/>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42-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0-70D8-4131-BE4C-DFE41433660D}"/>
            </c:ext>
          </c:extLst>
        </c:ser>
        <c:ser>
          <c:idx val="2"/>
          <c:order val="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1-70D8-4131-BE4C-DFE41433660D}"/>
              </c:ext>
            </c:extLst>
          </c:dPt>
          <c:dPt>
            <c:idx val="1"/>
            <c:bubble3D val="0"/>
            <c:spPr>
              <a:solidFill>
                <a:srgbClr val="FF9933"/>
              </a:solidFill>
            </c:spPr>
            <c:extLst>
              <c:ext xmlns:c16="http://schemas.microsoft.com/office/drawing/2014/chart" uri="{C3380CC4-5D6E-409C-BE32-E72D297353CC}">
                <c16:uniqueId val="{00000023-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4-70D8-4131-BE4C-DFE41433660D}"/>
            </c:ext>
          </c:extLst>
        </c:ser>
        <c:ser>
          <c:idx val="3"/>
          <c:order val="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27-70D8-4131-BE4C-DFE41433660D}"/>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29-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A-70D8-4131-BE4C-DFE41433660D}"/>
            </c:ext>
          </c:extLst>
        </c:ser>
        <c:ser>
          <c:idx val="1"/>
          <c:order val="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D-70D8-4131-BE4C-DFE41433660D}"/>
              </c:ext>
            </c:extLst>
          </c:dPt>
          <c:dPt>
            <c:idx val="1"/>
            <c:bubble3D val="0"/>
            <c:spPr>
              <a:solidFill>
                <a:srgbClr val="FF9933"/>
              </a:solidFill>
            </c:spPr>
            <c:extLst>
              <c:ext xmlns:c16="http://schemas.microsoft.com/office/drawing/2014/chart" uri="{C3380CC4-5D6E-409C-BE32-E72D297353CC}">
                <c16:uniqueId val="{0000002F-70D8-4131-BE4C-DFE41433660D}"/>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0-70D8-4131-BE4C-DFE41433660D}"/>
            </c:ext>
          </c:extLst>
        </c:ser>
        <c:ser>
          <c:idx val="0"/>
          <c:order val="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33-70D8-4131-BE4C-DFE41433660D}"/>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35-70D8-4131-BE4C-DFE4143366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6-70D8-4131-BE4C-DFE41433660D}"/>
            </c:ext>
          </c:extLst>
        </c:ser>
        <c:dLbls>
          <c:dLblPos val="inEnd"/>
          <c:showLegendKey val="0"/>
          <c:showVal val="0"/>
          <c:showCatName val="0"/>
          <c:showSerName val="0"/>
          <c:showPercent val="1"/>
          <c:showBubbleSize val="0"/>
          <c:showLeaderLines val="1"/>
        </c:dLbls>
      </c:pie3DChart>
    </c:plotArea>
    <c:legend>
      <c:legendPos val="b"/>
      <c:legendEntry>
        <c:idx val="0"/>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spc="0" baseline="0">
              <a:solidFill>
                <a:sysClr val="window" lastClr="FFFFFF"/>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8888888889E-2"/>
          <c:y val="0.17634259259259263"/>
          <c:w val="0.93888888888888888"/>
          <c:h val="0.6714577865266842"/>
        </c:manualLayout>
      </c:layout>
      <c:pie3DChart>
        <c:varyColors val="1"/>
        <c:ser>
          <c:idx val="32"/>
          <c:order val="0"/>
          <c:tx>
            <c:strRef>
              <c:f>'DOCUMENTOS DEL POT'!$G$53</c:f>
              <c:strCache>
                <c:ptCount val="1"/>
                <c:pt idx="0">
                  <c:v>Revisión y Ajuste</c:v>
                </c:pt>
              </c:strCache>
            </c:strRef>
          </c:tx>
          <c:spPr>
            <a:solidFill>
              <a:srgbClr val="FECB6E"/>
            </a:solidFill>
          </c:spPr>
          <c:dPt>
            <c:idx val="1"/>
            <c:bubble3D val="0"/>
            <c:spPr>
              <a:solidFill>
                <a:srgbClr val="FF9933"/>
              </a:solidFill>
            </c:spPr>
            <c:extLst>
              <c:ext xmlns:c16="http://schemas.microsoft.com/office/drawing/2014/chart" uri="{C3380CC4-5D6E-409C-BE32-E72D297353CC}">
                <c16:uniqueId val="{00000001-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02-B616-4EC3-91E7-443F3354BDDF}"/>
            </c:ext>
          </c:extLst>
        </c:ser>
        <c:ser>
          <c:idx val="33"/>
          <c:order val="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4-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6-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7-B616-4EC3-91E7-443F3354BDDF}"/>
            </c:ext>
          </c:extLst>
        </c:ser>
        <c:ser>
          <c:idx val="34"/>
          <c:order val="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09-B616-4EC3-91E7-443F3354BDDF}"/>
              </c:ext>
            </c:extLst>
          </c:dPt>
          <c:dPt>
            <c:idx val="1"/>
            <c:bubble3D val="0"/>
            <c:spPr>
              <a:solidFill>
                <a:srgbClr val="FF9933"/>
              </a:solidFill>
            </c:spPr>
            <c:extLst>
              <c:ext xmlns:c16="http://schemas.microsoft.com/office/drawing/2014/chart" uri="{C3380CC4-5D6E-409C-BE32-E72D297353CC}">
                <c16:uniqueId val="{0000000B-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C-B616-4EC3-91E7-443F3354BDDF}"/>
            </c:ext>
          </c:extLst>
        </c:ser>
        <c:ser>
          <c:idx val="35"/>
          <c:order val="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E-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0-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1-B616-4EC3-91E7-443F3354BDDF}"/>
            </c:ext>
          </c:extLst>
        </c:ser>
        <c:ser>
          <c:idx val="36"/>
          <c:order val="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3-B616-4EC3-91E7-443F3354BDDF}"/>
              </c:ext>
            </c:extLst>
          </c:dPt>
          <c:dPt>
            <c:idx val="1"/>
            <c:bubble3D val="0"/>
            <c:spPr>
              <a:solidFill>
                <a:srgbClr val="FF9933"/>
              </a:solidFill>
            </c:spPr>
            <c:extLst>
              <c:ext xmlns:c16="http://schemas.microsoft.com/office/drawing/2014/chart" uri="{C3380CC4-5D6E-409C-BE32-E72D297353CC}">
                <c16:uniqueId val="{00000015-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6-B616-4EC3-91E7-443F3354BDDF}"/>
            </c:ext>
          </c:extLst>
        </c:ser>
        <c:ser>
          <c:idx val="37"/>
          <c:order val="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8-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A-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B-B616-4EC3-91E7-443F3354BDDF}"/>
            </c:ext>
          </c:extLst>
        </c:ser>
        <c:ser>
          <c:idx val="38"/>
          <c:order val="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D-B616-4EC3-91E7-443F3354BDDF}"/>
              </c:ext>
            </c:extLst>
          </c:dPt>
          <c:dPt>
            <c:idx val="1"/>
            <c:bubble3D val="0"/>
            <c:spPr>
              <a:solidFill>
                <a:srgbClr val="FF9933"/>
              </a:solidFill>
            </c:spPr>
            <c:extLst>
              <c:ext xmlns:c16="http://schemas.microsoft.com/office/drawing/2014/chart" uri="{C3380CC4-5D6E-409C-BE32-E72D297353CC}">
                <c16:uniqueId val="{0000001F-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0-B616-4EC3-91E7-443F3354BDDF}"/>
            </c:ext>
          </c:extLst>
        </c:ser>
        <c:ser>
          <c:idx val="39"/>
          <c:order val="7"/>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2-B616-4EC3-91E7-443F3354BDDF}"/>
              </c:ext>
            </c:extLst>
          </c:dPt>
          <c:dPt>
            <c:idx val="1"/>
            <c:bubble3D val="0"/>
            <c:spPr>
              <a:solidFill>
                <a:srgbClr val="FF9933"/>
              </a:solidFill>
            </c:spPr>
            <c:extLst>
              <c:ext xmlns:c16="http://schemas.microsoft.com/office/drawing/2014/chart" uri="{C3380CC4-5D6E-409C-BE32-E72D297353CC}">
                <c16:uniqueId val="{00000024-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5-B616-4EC3-91E7-443F3354BDDF}"/>
            </c:ext>
          </c:extLst>
        </c:ser>
        <c:ser>
          <c:idx val="40"/>
          <c:order val="8"/>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26-B616-4EC3-91E7-443F3354BDDF}"/>
            </c:ext>
          </c:extLst>
        </c:ser>
        <c:ser>
          <c:idx val="41"/>
          <c:order val="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28-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2A-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B-B616-4EC3-91E7-443F3354BDDF}"/>
            </c:ext>
          </c:extLst>
        </c:ser>
        <c:ser>
          <c:idx val="42"/>
          <c:order val="1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D-B616-4EC3-91E7-443F3354BDDF}"/>
              </c:ext>
            </c:extLst>
          </c:dPt>
          <c:dPt>
            <c:idx val="1"/>
            <c:bubble3D val="0"/>
            <c:spPr>
              <a:solidFill>
                <a:srgbClr val="FF9933"/>
              </a:solidFill>
            </c:spPr>
            <c:extLst>
              <c:ext xmlns:c16="http://schemas.microsoft.com/office/drawing/2014/chart" uri="{C3380CC4-5D6E-409C-BE32-E72D297353CC}">
                <c16:uniqueId val="{0000002F-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0-B616-4EC3-91E7-443F3354BDDF}"/>
            </c:ext>
          </c:extLst>
        </c:ser>
        <c:ser>
          <c:idx val="43"/>
          <c:order val="1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32-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34-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5-B616-4EC3-91E7-443F3354BDDF}"/>
            </c:ext>
          </c:extLst>
        </c:ser>
        <c:ser>
          <c:idx val="44"/>
          <c:order val="1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37-B616-4EC3-91E7-443F3354BDDF}"/>
              </c:ext>
            </c:extLst>
          </c:dPt>
          <c:dPt>
            <c:idx val="1"/>
            <c:bubble3D val="0"/>
            <c:spPr>
              <a:solidFill>
                <a:srgbClr val="FF9933"/>
              </a:solidFill>
            </c:spPr>
            <c:extLst>
              <c:ext xmlns:c16="http://schemas.microsoft.com/office/drawing/2014/chart" uri="{C3380CC4-5D6E-409C-BE32-E72D297353CC}">
                <c16:uniqueId val="{00000039-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A-B616-4EC3-91E7-443F3354BDDF}"/>
            </c:ext>
          </c:extLst>
        </c:ser>
        <c:ser>
          <c:idx val="45"/>
          <c:order val="1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3C-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3E-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F-B616-4EC3-91E7-443F3354BDDF}"/>
            </c:ext>
          </c:extLst>
        </c:ser>
        <c:ser>
          <c:idx val="46"/>
          <c:order val="1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41-B616-4EC3-91E7-443F3354BDDF}"/>
              </c:ext>
            </c:extLst>
          </c:dPt>
          <c:dPt>
            <c:idx val="1"/>
            <c:bubble3D val="0"/>
            <c:spPr>
              <a:solidFill>
                <a:srgbClr val="FF9933"/>
              </a:solidFill>
            </c:spPr>
            <c:extLst>
              <c:ext xmlns:c16="http://schemas.microsoft.com/office/drawing/2014/chart" uri="{C3380CC4-5D6E-409C-BE32-E72D297353CC}">
                <c16:uniqueId val="{00000043-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4-B616-4EC3-91E7-443F3354BDDF}"/>
            </c:ext>
          </c:extLst>
        </c:ser>
        <c:ser>
          <c:idx val="47"/>
          <c:order val="15"/>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46-B616-4EC3-91E7-443F3354BDDF}"/>
              </c:ext>
            </c:extLst>
          </c:dPt>
          <c:dPt>
            <c:idx val="1"/>
            <c:bubble3D val="0"/>
            <c:spPr>
              <a:solidFill>
                <a:srgbClr val="FF9933"/>
              </a:solidFill>
            </c:spPr>
            <c:extLst>
              <c:ext xmlns:c16="http://schemas.microsoft.com/office/drawing/2014/chart" uri="{C3380CC4-5D6E-409C-BE32-E72D297353CC}">
                <c16:uniqueId val="{00000048-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9-B616-4EC3-91E7-443F3354BDDF}"/>
            </c:ext>
          </c:extLst>
        </c:ser>
        <c:ser>
          <c:idx val="48"/>
          <c:order val="16"/>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4A-B616-4EC3-91E7-443F3354BDDF}"/>
            </c:ext>
          </c:extLst>
        </c:ser>
        <c:ser>
          <c:idx val="49"/>
          <c:order val="1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4C-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4E-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F-B616-4EC3-91E7-443F3354BDDF}"/>
            </c:ext>
          </c:extLst>
        </c:ser>
        <c:ser>
          <c:idx val="50"/>
          <c:order val="1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51-B616-4EC3-91E7-443F3354BDDF}"/>
              </c:ext>
            </c:extLst>
          </c:dPt>
          <c:dPt>
            <c:idx val="1"/>
            <c:bubble3D val="0"/>
            <c:spPr>
              <a:solidFill>
                <a:srgbClr val="FF9933"/>
              </a:solidFill>
            </c:spPr>
            <c:extLst>
              <c:ext xmlns:c16="http://schemas.microsoft.com/office/drawing/2014/chart" uri="{C3380CC4-5D6E-409C-BE32-E72D297353CC}">
                <c16:uniqueId val="{00000053-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4-B616-4EC3-91E7-443F3354BDDF}"/>
            </c:ext>
          </c:extLst>
        </c:ser>
        <c:ser>
          <c:idx val="51"/>
          <c:order val="1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56-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58-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9-B616-4EC3-91E7-443F3354BDDF}"/>
            </c:ext>
          </c:extLst>
        </c:ser>
        <c:ser>
          <c:idx val="52"/>
          <c:order val="2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5B-B616-4EC3-91E7-443F3354BDDF}"/>
              </c:ext>
            </c:extLst>
          </c:dPt>
          <c:dPt>
            <c:idx val="1"/>
            <c:bubble3D val="0"/>
            <c:spPr>
              <a:solidFill>
                <a:srgbClr val="FF9933"/>
              </a:solidFill>
            </c:spPr>
            <c:extLst>
              <c:ext xmlns:c16="http://schemas.microsoft.com/office/drawing/2014/chart" uri="{C3380CC4-5D6E-409C-BE32-E72D297353CC}">
                <c16:uniqueId val="{0000005D-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E-B616-4EC3-91E7-443F3354BDDF}"/>
            </c:ext>
          </c:extLst>
        </c:ser>
        <c:ser>
          <c:idx val="53"/>
          <c:order val="2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60-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62-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3-B616-4EC3-91E7-443F3354BDDF}"/>
            </c:ext>
          </c:extLst>
        </c:ser>
        <c:ser>
          <c:idx val="54"/>
          <c:order val="2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65-B616-4EC3-91E7-443F3354BDDF}"/>
              </c:ext>
            </c:extLst>
          </c:dPt>
          <c:dPt>
            <c:idx val="1"/>
            <c:bubble3D val="0"/>
            <c:spPr>
              <a:solidFill>
                <a:srgbClr val="FF9933"/>
              </a:solidFill>
            </c:spPr>
            <c:extLst>
              <c:ext xmlns:c16="http://schemas.microsoft.com/office/drawing/2014/chart" uri="{C3380CC4-5D6E-409C-BE32-E72D297353CC}">
                <c16:uniqueId val="{00000067-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8-B616-4EC3-91E7-443F3354BDDF}"/>
            </c:ext>
          </c:extLst>
        </c:ser>
        <c:ser>
          <c:idx val="55"/>
          <c:order val="23"/>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6A-B616-4EC3-91E7-443F3354BDDF}"/>
              </c:ext>
            </c:extLst>
          </c:dPt>
          <c:dPt>
            <c:idx val="1"/>
            <c:bubble3D val="0"/>
            <c:spPr>
              <a:solidFill>
                <a:srgbClr val="FF9933"/>
              </a:solidFill>
            </c:spPr>
            <c:extLst>
              <c:ext xmlns:c16="http://schemas.microsoft.com/office/drawing/2014/chart" uri="{C3380CC4-5D6E-409C-BE32-E72D297353CC}">
                <c16:uniqueId val="{0000006C-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D-B616-4EC3-91E7-443F3354BDDF}"/>
            </c:ext>
          </c:extLst>
        </c:ser>
        <c:ser>
          <c:idx val="56"/>
          <c:order val="24"/>
          <c:tx>
            <c:strRef>
              <c:f>'DOCUMENTOS DEL POT'!$G$53</c:f>
              <c:strCache>
                <c:ptCount val="1"/>
                <c:pt idx="0">
                  <c:v>Revisión y Ajuste</c:v>
                </c:pt>
              </c:strCache>
            </c:strRef>
          </c:tx>
          <c:spPr>
            <a:solidFill>
              <a:srgbClr val="FECB6E"/>
            </a:solidFill>
          </c:spPr>
          <c:dPt>
            <c:idx val="1"/>
            <c:bubble3D val="0"/>
            <c:spPr>
              <a:solidFill>
                <a:srgbClr val="FF9933"/>
              </a:solidFill>
            </c:spPr>
            <c:extLst>
              <c:ext xmlns:c16="http://schemas.microsoft.com/office/drawing/2014/chart" uri="{C3380CC4-5D6E-409C-BE32-E72D297353CC}">
                <c16:uniqueId val="{0000006F-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70-B616-4EC3-91E7-443F3354BDDF}"/>
            </c:ext>
          </c:extLst>
        </c:ser>
        <c:ser>
          <c:idx val="57"/>
          <c:order val="2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72-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74-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75-B616-4EC3-91E7-443F3354BDDF}"/>
            </c:ext>
          </c:extLst>
        </c:ser>
        <c:ser>
          <c:idx val="58"/>
          <c:order val="2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77-B616-4EC3-91E7-443F3354BDDF}"/>
              </c:ext>
            </c:extLst>
          </c:dPt>
          <c:dPt>
            <c:idx val="1"/>
            <c:bubble3D val="0"/>
            <c:spPr>
              <a:solidFill>
                <a:srgbClr val="FF9933"/>
              </a:solidFill>
            </c:spPr>
            <c:extLst>
              <c:ext xmlns:c16="http://schemas.microsoft.com/office/drawing/2014/chart" uri="{C3380CC4-5D6E-409C-BE32-E72D297353CC}">
                <c16:uniqueId val="{00000079-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7A-B616-4EC3-91E7-443F3354BDDF}"/>
            </c:ext>
          </c:extLst>
        </c:ser>
        <c:ser>
          <c:idx val="59"/>
          <c:order val="2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7C-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7E-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7F-B616-4EC3-91E7-443F3354BDDF}"/>
            </c:ext>
          </c:extLst>
        </c:ser>
        <c:ser>
          <c:idx val="60"/>
          <c:order val="2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81-B616-4EC3-91E7-443F3354BDDF}"/>
              </c:ext>
            </c:extLst>
          </c:dPt>
          <c:dPt>
            <c:idx val="1"/>
            <c:bubble3D val="0"/>
            <c:spPr>
              <a:solidFill>
                <a:srgbClr val="FF9933"/>
              </a:solidFill>
            </c:spPr>
            <c:extLst>
              <c:ext xmlns:c16="http://schemas.microsoft.com/office/drawing/2014/chart" uri="{C3380CC4-5D6E-409C-BE32-E72D297353CC}">
                <c16:uniqueId val="{00000083-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84-B616-4EC3-91E7-443F3354BDDF}"/>
            </c:ext>
          </c:extLst>
        </c:ser>
        <c:ser>
          <c:idx val="61"/>
          <c:order val="2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86-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88-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89-B616-4EC3-91E7-443F3354BDDF}"/>
            </c:ext>
          </c:extLst>
        </c:ser>
        <c:ser>
          <c:idx val="62"/>
          <c:order val="3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8B-B616-4EC3-91E7-443F3354BDDF}"/>
              </c:ext>
            </c:extLst>
          </c:dPt>
          <c:dPt>
            <c:idx val="1"/>
            <c:bubble3D val="0"/>
            <c:spPr>
              <a:solidFill>
                <a:srgbClr val="FF9933"/>
              </a:solidFill>
            </c:spPr>
            <c:extLst>
              <c:ext xmlns:c16="http://schemas.microsoft.com/office/drawing/2014/chart" uri="{C3380CC4-5D6E-409C-BE32-E72D297353CC}">
                <c16:uniqueId val="{0000008D-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8E-B616-4EC3-91E7-443F3354BDDF}"/>
            </c:ext>
          </c:extLst>
        </c:ser>
        <c:ser>
          <c:idx val="63"/>
          <c:order val="31"/>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90-B616-4EC3-91E7-443F3354BDDF}"/>
              </c:ext>
            </c:extLst>
          </c:dPt>
          <c:dPt>
            <c:idx val="1"/>
            <c:bubble3D val="0"/>
            <c:spPr>
              <a:solidFill>
                <a:srgbClr val="FF9933"/>
              </a:solidFill>
            </c:spPr>
            <c:extLst>
              <c:ext xmlns:c16="http://schemas.microsoft.com/office/drawing/2014/chart" uri="{C3380CC4-5D6E-409C-BE32-E72D297353CC}">
                <c16:uniqueId val="{00000092-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93-B616-4EC3-91E7-443F3354BDDF}"/>
            </c:ext>
          </c:extLst>
        </c:ser>
        <c:ser>
          <c:idx val="16"/>
          <c:order val="32"/>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94-B616-4EC3-91E7-443F3354BDDF}"/>
            </c:ext>
          </c:extLst>
        </c:ser>
        <c:ser>
          <c:idx val="17"/>
          <c:order val="3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96-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98-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99-B616-4EC3-91E7-443F3354BDDF}"/>
            </c:ext>
          </c:extLst>
        </c:ser>
        <c:ser>
          <c:idx val="18"/>
          <c:order val="3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9B-B616-4EC3-91E7-443F3354BDDF}"/>
              </c:ext>
            </c:extLst>
          </c:dPt>
          <c:dPt>
            <c:idx val="1"/>
            <c:bubble3D val="0"/>
            <c:spPr>
              <a:solidFill>
                <a:srgbClr val="FF9933"/>
              </a:solidFill>
            </c:spPr>
            <c:extLst>
              <c:ext xmlns:c16="http://schemas.microsoft.com/office/drawing/2014/chart" uri="{C3380CC4-5D6E-409C-BE32-E72D297353CC}">
                <c16:uniqueId val="{0000009D-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9E-B616-4EC3-91E7-443F3354BDDF}"/>
            </c:ext>
          </c:extLst>
        </c:ser>
        <c:ser>
          <c:idx val="19"/>
          <c:order val="3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A0-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A2-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A3-B616-4EC3-91E7-443F3354BDDF}"/>
            </c:ext>
          </c:extLst>
        </c:ser>
        <c:ser>
          <c:idx val="20"/>
          <c:order val="3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A5-B616-4EC3-91E7-443F3354BDDF}"/>
              </c:ext>
            </c:extLst>
          </c:dPt>
          <c:dPt>
            <c:idx val="1"/>
            <c:bubble3D val="0"/>
            <c:spPr>
              <a:solidFill>
                <a:srgbClr val="FF9933"/>
              </a:solidFill>
            </c:spPr>
            <c:extLst>
              <c:ext xmlns:c16="http://schemas.microsoft.com/office/drawing/2014/chart" uri="{C3380CC4-5D6E-409C-BE32-E72D297353CC}">
                <c16:uniqueId val="{000000A7-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A8-B616-4EC3-91E7-443F3354BDDF}"/>
            </c:ext>
          </c:extLst>
        </c:ser>
        <c:ser>
          <c:idx val="21"/>
          <c:order val="3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AA-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AC-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AD-B616-4EC3-91E7-443F3354BDDF}"/>
            </c:ext>
          </c:extLst>
        </c:ser>
        <c:ser>
          <c:idx val="22"/>
          <c:order val="3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AF-B616-4EC3-91E7-443F3354BDDF}"/>
              </c:ext>
            </c:extLst>
          </c:dPt>
          <c:dPt>
            <c:idx val="1"/>
            <c:bubble3D val="0"/>
            <c:spPr>
              <a:solidFill>
                <a:srgbClr val="FF9933"/>
              </a:solidFill>
            </c:spPr>
            <c:extLst>
              <c:ext xmlns:c16="http://schemas.microsoft.com/office/drawing/2014/chart" uri="{C3380CC4-5D6E-409C-BE32-E72D297353CC}">
                <c16:uniqueId val="{000000B1-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B2-B616-4EC3-91E7-443F3354BDDF}"/>
            </c:ext>
          </c:extLst>
        </c:ser>
        <c:ser>
          <c:idx val="23"/>
          <c:order val="39"/>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B4-B616-4EC3-91E7-443F3354BDDF}"/>
              </c:ext>
            </c:extLst>
          </c:dPt>
          <c:dPt>
            <c:idx val="1"/>
            <c:bubble3D val="0"/>
            <c:spPr>
              <a:solidFill>
                <a:srgbClr val="FF9933"/>
              </a:solidFill>
            </c:spPr>
            <c:extLst>
              <c:ext xmlns:c16="http://schemas.microsoft.com/office/drawing/2014/chart" uri="{C3380CC4-5D6E-409C-BE32-E72D297353CC}">
                <c16:uniqueId val="{000000B6-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B7-B616-4EC3-91E7-443F3354BDDF}"/>
            </c:ext>
          </c:extLst>
        </c:ser>
        <c:ser>
          <c:idx val="24"/>
          <c:order val="40"/>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B8-B616-4EC3-91E7-443F3354BDDF}"/>
            </c:ext>
          </c:extLst>
        </c:ser>
        <c:ser>
          <c:idx val="25"/>
          <c:order val="4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BA-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BC-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BD-B616-4EC3-91E7-443F3354BDDF}"/>
            </c:ext>
          </c:extLst>
        </c:ser>
        <c:ser>
          <c:idx val="26"/>
          <c:order val="4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BF-B616-4EC3-91E7-443F3354BDDF}"/>
              </c:ext>
            </c:extLst>
          </c:dPt>
          <c:dPt>
            <c:idx val="1"/>
            <c:bubble3D val="0"/>
            <c:spPr>
              <a:solidFill>
                <a:srgbClr val="FF9933"/>
              </a:solidFill>
            </c:spPr>
            <c:extLst>
              <c:ext xmlns:c16="http://schemas.microsoft.com/office/drawing/2014/chart" uri="{C3380CC4-5D6E-409C-BE32-E72D297353CC}">
                <c16:uniqueId val="{000000C1-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C2-B616-4EC3-91E7-443F3354BDDF}"/>
            </c:ext>
          </c:extLst>
        </c:ser>
        <c:ser>
          <c:idx val="27"/>
          <c:order val="4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C4-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C6-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C7-B616-4EC3-91E7-443F3354BDDF}"/>
            </c:ext>
          </c:extLst>
        </c:ser>
        <c:ser>
          <c:idx val="28"/>
          <c:order val="4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C9-B616-4EC3-91E7-443F3354BDDF}"/>
              </c:ext>
            </c:extLst>
          </c:dPt>
          <c:dPt>
            <c:idx val="1"/>
            <c:bubble3D val="0"/>
            <c:spPr>
              <a:solidFill>
                <a:srgbClr val="FF9933"/>
              </a:solidFill>
            </c:spPr>
            <c:extLst>
              <c:ext xmlns:c16="http://schemas.microsoft.com/office/drawing/2014/chart" uri="{C3380CC4-5D6E-409C-BE32-E72D297353CC}">
                <c16:uniqueId val="{000000CB-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CC-B616-4EC3-91E7-443F3354BDDF}"/>
            </c:ext>
          </c:extLst>
        </c:ser>
        <c:ser>
          <c:idx val="29"/>
          <c:order val="4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CE-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D0-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D1-B616-4EC3-91E7-443F3354BDDF}"/>
            </c:ext>
          </c:extLst>
        </c:ser>
        <c:ser>
          <c:idx val="30"/>
          <c:order val="4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D3-B616-4EC3-91E7-443F3354BDDF}"/>
              </c:ext>
            </c:extLst>
          </c:dPt>
          <c:dPt>
            <c:idx val="1"/>
            <c:bubble3D val="0"/>
            <c:spPr>
              <a:solidFill>
                <a:srgbClr val="FF9933"/>
              </a:solidFill>
            </c:spPr>
            <c:extLst>
              <c:ext xmlns:c16="http://schemas.microsoft.com/office/drawing/2014/chart" uri="{C3380CC4-5D6E-409C-BE32-E72D297353CC}">
                <c16:uniqueId val="{000000D5-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D6-B616-4EC3-91E7-443F3354BDDF}"/>
            </c:ext>
          </c:extLst>
        </c:ser>
        <c:ser>
          <c:idx val="31"/>
          <c:order val="47"/>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D8-B616-4EC3-91E7-443F3354BDDF}"/>
              </c:ext>
            </c:extLst>
          </c:dPt>
          <c:dPt>
            <c:idx val="1"/>
            <c:bubble3D val="0"/>
            <c:spPr>
              <a:solidFill>
                <a:srgbClr val="FF9933"/>
              </a:solidFill>
            </c:spPr>
            <c:extLst>
              <c:ext xmlns:c16="http://schemas.microsoft.com/office/drawing/2014/chart" uri="{C3380CC4-5D6E-409C-BE32-E72D297353CC}">
                <c16:uniqueId val="{000000DA-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DB-B616-4EC3-91E7-443F3354BDDF}"/>
            </c:ext>
          </c:extLst>
        </c:ser>
        <c:ser>
          <c:idx val="8"/>
          <c:order val="48"/>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DC-B616-4EC3-91E7-443F3354BDDF}"/>
            </c:ext>
          </c:extLst>
        </c:ser>
        <c:ser>
          <c:idx val="9"/>
          <c:order val="4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DE-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E0-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E1-B616-4EC3-91E7-443F3354BDDF}"/>
            </c:ext>
          </c:extLst>
        </c:ser>
        <c:ser>
          <c:idx val="10"/>
          <c:order val="5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E3-B616-4EC3-91E7-443F3354BDDF}"/>
              </c:ext>
            </c:extLst>
          </c:dPt>
          <c:dPt>
            <c:idx val="1"/>
            <c:bubble3D val="0"/>
            <c:spPr>
              <a:solidFill>
                <a:srgbClr val="FF9933"/>
              </a:solidFill>
            </c:spPr>
            <c:extLst>
              <c:ext xmlns:c16="http://schemas.microsoft.com/office/drawing/2014/chart" uri="{C3380CC4-5D6E-409C-BE32-E72D297353CC}">
                <c16:uniqueId val="{000000E5-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E6-B616-4EC3-91E7-443F3354BDDF}"/>
            </c:ext>
          </c:extLst>
        </c:ser>
        <c:ser>
          <c:idx val="11"/>
          <c:order val="5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E8-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EA-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EB-B616-4EC3-91E7-443F3354BDDF}"/>
            </c:ext>
          </c:extLst>
        </c:ser>
        <c:ser>
          <c:idx val="12"/>
          <c:order val="5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ED-B616-4EC3-91E7-443F3354BDDF}"/>
              </c:ext>
            </c:extLst>
          </c:dPt>
          <c:dPt>
            <c:idx val="1"/>
            <c:bubble3D val="0"/>
            <c:spPr>
              <a:solidFill>
                <a:srgbClr val="FF9933"/>
              </a:solidFill>
            </c:spPr>
            <c:extLst>
              <c:ext xmlns:c16="http://schemas.microsoft.com/office/drawing/2014/chart" uri="{C3380CC4-5D6E-409C-BE32-E72D297353CC}">
                <c16:uniqueId val="{000000EF-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F0-B616-4EC3-91E7-443F3354BDDF}"/>
            </c:ext>
          </c:extLst>
        </c:ser>
        <c:ser>
          <c:idx val="13"/>
          <c:order val="5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F2-B616-4EC3-91E7-443F3354BDDF}"/>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F4-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F5-B616-4EC3-91E7-443F3354BDDF}"/>
            </c:ext>
          </c:extLst>
        </c:ser>
        <c:ser>
          <c:idx val="14"/>
          <c:order val="5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F7-B616-4EC3-91E7-443F3354BDDF}"/>
              </c:ext>
            </c:extLst>
          </c:dPt>
          <c:dPt>
            <c:idx val="1"/>
            <c:bubble3D val="0"/>
            <c:spPr>
              <a:solidFill>
                <a:srgbClr val="FF9933"/>
              </a:solidFill>
            </c:spPr>
            <c:extLst>
              <c:ext xmlns:c16="http://schemas.microsoft.com/office/drawing/2014/chart" uri="{C3380CC4-5D6E-409C-BE32-E72D297353CC}">
                <c16:uniqueId val="{000000F9-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FA-B616-4EC3-91E7-443F3354BDDF}"/>
            </c:ext>
          </c:extLst>
        </c:ser>
        <c:ser>
          <c:idx val="15"/>
          <c:order val="55"/>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FC-B616-4EC3-91E7-443F3354BDDF}"/>
              </c:ext>
            </c:extLst>
          </c:dPt>
          <c:dPt>
            <c:idx val="1"/>
            <c:bubble3D val="0"/>
            <c:spPr>
              <a:solidFill>
                <a:srgbClr val="FF9933"/>
              </a:solidFill>
            </c:spPr>
            <c:extLst>
              <c:ext xmlns:c16="http://schemas.microsoft.com/office/drawing/2014/chart" uri="{C3380CC4-5D6E-409C-BE32-E72D297353CC}">
                <c16:uniqueId val="{000000FE-B616-4EC3-91E7-443F3354BDDF}"/>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FF-B616-4EC3-91E7-443F3354BDDF}"/>
            </c:ext>
          </c:extLst>
        </c:ser>
        <c:ser>
          <c:idx val="4"/>
          <c:order val="56"/>
          <c:tx>
            <c:strRef>
              <c:f>'DOCUMENTOS DEL POT'!$G$53</c:f>
              <c:strCache>
                <c:ptCount val="1"/>
                <c:pt idx="0">
                  <c:v>Revisión y Ajuste</c:v>
                </c:pt>
              </c:strCache>
            </c:strRef>
          </c:tx>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04-1D42-4B2B-87A5-074A0CF13314}"/>
            </c:ext>
          </c:extLst>
        </c:ser>
        <c:ser>
          <c:idx val="5"/>
          <c:order val="5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6-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8-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9-1D42-4B2B-87A5-074A0CF13314}"/>
            </c:ext>
          </c:extLst>
        </c:ser>
        <c:ser>
          <c:idx val="6"/>
          <c:order val="5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0B-1D42-4B2B-87A5-074A0CF13314}"/>
              </c:ext>
            </c:extLst>
          </c:dPt>
          <c:dPt>
            <c:idx val="1"/>
            <c:bubble3D val="0"/>
            <c:spPr>
              <a:solidFill>
                <a:srgbClr val="FF9933"/>
              </a:solidFill>
            </c:spPr>
            <c:extLst>
              <c:ext xmlns:c16="http://schemas.microsoft.com/office/drawing/2014/chart" uri="{C3380CC4-5D6E-409C-BE32-E72D297353CC}">
                <c16:uniqueId val="{0000000D-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E-1D42-4B2B-87A5-074A0CF13314}"/>
            </c:ext>
          </c:extLst>
        </c:ser>
        <c:ser>
          <c:idx val="7"/>
          <c:order val="5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0-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2-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3-1D42-4B2B-87A5-074A0CF13314}"/>
            </c:ext>
          </c:extLst>
        </c:ser>
        <c:ser>
          <c:idx val="2"/>
          <c:order val="6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5-1D42-4B2B-87A5-074A0CF13314}"/>
              </c:ext>
            </c:extLst>
          </c:dPt>
          <c:dPt>
            <c:idx val="1"/>
            <c:bubble3D val="0"/>
            <c:spPr>
              <a:solidFill>
                <a:srgbClr val="FF9933"/>
              </a:solidFill>
            </c:spPr>
            <c:extLst>
              <c:ext xmlns:c16="http://schemas.microsoft.com/office/drawing/2014/chart" uri="{C3380CC4-5D6E-409C-BE32-E72D297353CC}">
                <c16:uniqueId val="{00000017-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8-1D42-4B2B-87A5-074A0CF13314}"/>
            </c:ext>
          </c:extLst>
        </c:ser>
        <c:ser>
          <c:idx val="3"/>
          <c:order val="6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A-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C-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D-1D42-4B2B-87A5-074A0CF13314}"/>
            </c:ext>
          </c:extLst>
        </c:ser>
        <c:ser>
          <c:idx val="1"/>
          <c:order val="6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F-1D42-4B2B-87A5-074A0CF13314}"/>
              </c:ext>
            </c:extLst>
          </c:dPt>
          <c:dPt>
            <c:idx val="1"/>
            <c:bubble3D val="0"/>
            <c:spPr>
              <a:solidFill>
                <a:srgbClr val="FF9933"/>
              </a:solidFill>
            </c:spPr>
            <c:extLst>
              <c:ext xmlns:c16="http://schemas.microsoft.com/office/drawing/2014/chart" uri="{C3380CC4-5D6E-409C-BE32-E72D297353CC}">
                <c16:uniqueId val="{00000021-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2-1D42-4B2B-87A5-074A0CF13314}"/>
            </c:ext>
          </c:extLst>
        </c:ser>
        <c:ser>
          <c:idx val="0"/>
          <c:order val="63"/>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4-1D42-4B2B-87A5-074A0CF13314}"/>
              </c:ext>
            </c:extLst>
          </c:dPt>
          <c:dPt>
            <c:idx val="1"/>
            <c:bubble3D val="0"/>
            <c:spPr>
              <a:solidFill>
                <a:srgbClr val="FF9933"/>
              </a:solidFill>
            </c:spPr>
            <c:extLst>
              <c:ext xmlns:c16="http://schemas.microsoft.com/office/drawing/2014/chart" uri="{C3380CC4-5D6E-409C-BE32-E72D297353CC}">
                <c16:uniqueId val="{00000026-1D42-4B2B-87A5-074A0CF133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7-1D42-4B2B-87A5-074A0CF13314}"/>
            </c:ext>
          </c:extLst>
        </c:ser>
        <c:dLbls>
          <c:dLblPos val="inEnd"/>
          <c:showLegendKey val="0"/>
          <c:showVal val="0"/>
          <c:showCatName val="0"/>
          <c:showSerName val="0"/>
          <c:showPercent val="1"/>
          <c:showBubbleSize val="0"/>
          <c:showLeaderLines val="1"/>
        </c:dLbls>
      </c:pie3DChart>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en-US" sz="1800" b="1" i="0" u="none" strike="noStrike" kern="1200" cap="all" spc="0" baseline="0">
              <a:solidFill>
                <a:sysClr val="window" lastClr="FFFFFF"/>
              </a:solidFill>
              <a:latin typeface="Century Gothic" panose="020B0502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8888888889E-2"/>
          <c:y val="0.17634259259259263"/>
          <c:w val="0.93888888888888888"/>
          <c:h val="0.6714577865266842"/>
        </c:manualLayout>
      </c:layout>
      <c:pie3DChart>
        <c:varyColors val="1"/>
        <c:ser>
          <c:idx val="16"/>
          <c:order val="0"/>
          <c:tx>
            <c:strRef>
              <c:f>'DOCUMENTOS DEL POT'!$I$53</c:f>
              <c:strCache>
                <c:ptCount val="1"/>
                <c:pt idx="0">
                  <c:v>General</c:v>
                </c:pt>
              </c:strCache>
            </c:strRef>
          </c:tx>
          <c:dPt>
            <c:idx val="0"/>
            <c:bubble3D val="0"/>
            <c:spPr>
              <a:solidFill>
                <a:srgbClr val="FF9933"/>
              </a:solidFill>
            </c:spPr>
            <c:extLst>
              <c:ext xmlns:c16="http://schemas.microsoft.com/office/drawing/2014/chart" uri="{C3380CC4-5D6E-409C-BE32-E72D297353CC}">
                <c16:uniqueId val="{00000001-8B0B-4063-8110-BCA5A9411DE7}"/>
              </c:ext>
            </c:extLst>
          </c:dPt>
          <c:dPt>
            <c:idx val="1"/>
            <c:bubble3D val="0"/>
            <c:spPr>
              <a:solidFill>
                <a:srgbClr val="FECB6E"/>
              </a:solidFill>
            </c:spPr>
            <c:extLst>
              <c:ext xmlns:c16="http://schemas.microsoft.com/office/drawing/2014/chart" uri="{C3380CC4-5D6E-409C-BE32-E72D297353CC}">
                <c16:uniqueId val="{00000003-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POT'!$I$54:$I$55</c:f>
              <c:numCache>
                <c:formatCode>0%</c:formatCode>
                <c:ptCount val="2"/>
                <c:pt idx="0">
                  <c:v>0.5714285714285714</c:v>
                </c:pt>
                <c:pt idx="1">
                  <c:v>0.4285714285714286</c:v>
                </c:pt>
              </c:numCache>
            </c:numRef>
          </c:val>
          <c:extLst>
            <c:ext xmlns:c16="http://schemas.microsoft.com/office/drawing/2014/chart" uri="{C3380CC4-5D6E-409C-BE32-E72D297353CC}">
              <c16:uniqueId val="{00000004-8B0B-4063-8110-BCA5A9411DE7}"/>
            </c:ext>
          </c:extLst>
        </c:ser>
        <c:ser>
          <c:idx val="17"/>
          <c:order val="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6-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8-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9-8B0B-4063-8110-BCA5A9411DE7}"/>
            </c:ext>
          </c:extLst>
        </c:ser>
        <c:ser>
          <c:idx val="18"/>
          <c:order val="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0B-8B0B-4063-8110-BCA5A9411DE7}"/>
              </c:ext>
            </c:extLst>
          </c:dPt>
          <c:dPt>
            <c:idx val="1"/>
            <c:bubble3D val="0"/>
            <c:spPr>
              <a:solidFill>
                <a:srgbClr val="FF9933"/>
              </a:solidFill>
            </c:spPr>
            <c:extLst>
              <c:ext xmlns:c16="http://schemas.microsoft.com/office/drawing/2014/chart" uri="{C3380CC4-5D6E-409C-BE32-E72D297353CC}">
                <c16:uniqueId val="{0000000D-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E-8B0B-4063-8110-BCA5A9411DE7}"/>
            </c:ext>
          </c:extLst>
        </c:ser>
        <c:ser>
          <c:idx val="19"/>
          <c:order val="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0-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2-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3-8B0B-4063-8110-BCA5A9411DE7}"/>
            </c:ext>
          </c:extLst>
        </c:ser>
        <c:ser>
          <c:idx val="20"/>
          <c:order val="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5-8B0B-4063-8110-BCA5A9411DE7}"/>
              </c:ext>
            </c:extLst>
          </c:dPt>
          <c:dPt>
            <c:idx val="1"/>
            <c:bubble3D val="0"/>
            <c:spPr>
              <a:solidFill>
                <a:srgbClr val="FF9933"/>
              </a:solidFill>
            </c:spPr>
            <c:extLst>
              <c:ext xmlns:c16="http://schemas.microsoft.com/office/drawing/2014/chart" uri="{C3380CC4-5D6E-409C-BE32-E72D297353CC}">
                <c16:uniqueId val="{00000017-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8-8B0B-4063-8110-BCA5A9411DE7}"/>
            </c:ext>
          </c:extLst>
        </c:ser>
        <c:ser>
          <c:idx val="21"/>
          <c:order val="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A-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C-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D-8B0B-4063-8110-BCA5A9411DE7}"/>
            </c:ext>
          </c:extLst>
        </c:ser>
        <c:ser>
          <c:idx val="22"/>
          <c:order val="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F-8B0B-4063-8110-BCA5A9411DE7}"/>
              </c:ext>
            </c:extLst>
          </c:dPt>
          <c:dPt>
            <c:idx val="1"/>
            <c:bubble3D val="0"/>
            <c:spPr>
              <a:solidFill>
                <a:srgbClr val="FF9933"/>
              </a:solidFill>
            </c:spPr>
            <c:extLst>
              <c:ext xmlns:c16="http://schemas.microsoft.com/office/drawing/2014/chart" uri="{C3380CC4-5D6E-409C-BE32-E72D297353CC}">
                <c16:uniqueId val="{00000021-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2-8B0B-4063-8110-BCA5A9411DE7}"/>
            </c:ext>
          </c:extLst>
        </c:ser>
        <c:ser>
          <c:idx val="23"/>
          <c:order val="7"/>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4-8B0B-4063-8110-BCA5A9411DE7}"/>
              </c:ext>
            </c:extLst>
          </c:dPt>
          <c:dPt>
            <c:idx val="1"/>
            <c:bubble3D val="0"/>
            <c:spPr>
              <a:solidFill>
                <a:srgbClr val="FF9933"/>
              </a:solidFill>
            </c:spPr>
            <c:extLst>
              <c:ext xmlns:c16="http://schemas.microsoft.com/office/drawing/2014/chart" uri="{C3380CC4-5D6E-409C-BE32-E72D297353CC}">
                <c16:uniqueId val="{00000026-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7-8B0B-4063-8110-BCA5A9411DE7}"/>
            </c:ext>
          </c:extLst>
        </c:ser>
        <c:ser>
          <c:idx val="24"/>
          <c:order val="8"/>
          <c:tx>
            <c:strRef>
              <c:f>'DOCUMENTOS DEL POT'!$G$53</c:f>
              <c:strCache>
                <c:ptCount val="1"/>
                <c:pt idx="0">
                  <c:v>Revisión y Ajuste</c:v>
                </c:pt>
              </c:strCache>
            </c:strRef>
          </c:tx>
          <c:spPr>
            <a:solidFill>
              <a:srgbClr val="FECB6E"/>
            </a:solidFill>
          </c:spPr>
          <c:dPt>
            <c:idx val="1"/>
            <c:bubble3D val="0"/>
            <c:spPr>
              <a:solidFill>
                <a:srgbClr val="FF9933"/>
              </a:solidFill>
            </c:spPr>
            <c:extLst>
              <c:ext xmlns:c16="http://schemas.microsoft.com/office/drawing/2014/chart" uri="{C3380CC4-5D6E-409C-BE32-E72D297353CC}">
                <c16:uniqueId val="{00000029-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2A-8B0B-4063-8110-BCA5A9411DE7}"/>
            </c:ext>
          </c:extLst>
        </c:ser>
        <c:ser>
          <c:idx val="25"/>
          <c:order val="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2C-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2E-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F-8B0B-4063-8110-BCA5A9411DE7}"/>
            </c:ext>
          </c:extLst>
        </c:ser>
        <c:ser>
          <c:idx val="26"/>
          <c:order val="1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31-8B0B-4063-8110-BCA5A9411DE7}"/>
              </c:ext>
            </c:extLst>
          </c:dPt>
          <c:dPt>
            <c:idx val="1"/>
            <c:bubble3D val="0"/>
            <c:spPr>
              <a:solidFill>
                <a:srgbClr val="FF9933"/>
              </a:solidFill>
            </c:spPr>
            <c:extLst>
              <c:ext xmlns:c16="http://schemas.microsoft.com/office/drawing/2014/chart" uri="{C3380CC4-5D6E-409C-BE32-E72D297353CC}">
                <c16:uniqueId val="{00000033-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4-8B0B-4063-8110-BCA5A9411DE7}"/>
            </c:ext>
          </c:extLst>
        </c:ser>
        <c:ser>
          <c:idx val="27"/>
          <c:order val="1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36-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38-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9-8B0B-4063-8110-BCA5A9411DE7}"/>
            </c:ext>
          </c:extLst>
        </c:ser>
        <c:ser>
          <c:idx val="28"/>
          <c:order val="1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3B-8B0B-4063-8110-BCA5A9411DE7}"/>
              </c:ext>
            </c:extLst>
          </c:dPt>
          <c:dPt>
            <c:idx val="1"/>
            <c:bubble3D val="0"/>
            <c:spPr>
              <a:solidFill>
                <a:srgbClr val="FF9933"/>
              </a:solidFill>
            </c:spPr>
            <c:extLst>
              <c:ext xmlns:c16="http://schemas.microsoft.com/office/drawing/2014/chart" uri="{C3380CC4-5D6E-409C-BE32-E72D297353CC}">
                <c16:uniqueId val="{0000003D-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3E-8B0B-4063-8110-BCA5A9411DE7}"/>
            </c:ext>
          </c:extLst>
        </c:ser>
        <c:ser>
          <c:idx val="29"/>
          <c:order val="13"/>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40-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42-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3-8B0B-4063-8110-BCA5A9411DE7}"/>
            </c:ext>
          </c:extLst>
        </c:ser>
        <c:ser>
          <c:idx val="30"/>
          <c:order val="14"/>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45-8B0B-4063-8110-BCA5A9411DE7}"/>
              </c:ext>
            </c:extLst>
          </c:dPt>
          <c:dPt>
            <c:idx val="1"/>
            <c:bubble3D val="0"/>
            <c:spPr>
              <a:solidFill>
                <a:srgbClr val="FF9933"/>
              </a:solidFill>
            </c:spPr>
            <c:extLst>
              <c:ext xmlns:c16="http://schemas.microsoft.com/office/drawing/2014/chart" uri="{C3380CC4-5D6E-409C-BE32-E72D297353CC}">
                <c16:uniqueId val="{00000047-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8-8B0B-4063-8110-BCA5A9411DE7}"/>
            </c:ext>
          </c:extLst>
        </c:ser>
        <c:ser>
          <c:idx val="31"/>
          <c:order val="15"/>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4A-8B0B-4063-8110-BCA5A9411DE7}"/>
              </c:ext>
            </c:extLst>
          </c:dPt>
          <c:dPt>
            <c:idx val="1"/>
            <c:bubble3D val="0"/>
            <c:spPr>
              <a:solidFill>
                <a:srgbClr val="FF9933"/>
              </a:solidFill>
            </c:spPr>
            <c:extLst>
              <c:ext xmlns:c16="http://schemas.microsoft.com/office/drawing/2014/chart" uri="{C3380CC4-5D6E-409C-BE32-E72D297353CC}">
                <c16:uniqueId val="{0000004C-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4D-8B0B-4063-8110-BCA5A9411DE7}"/>
            </c:ext>
          </c:extLst>
        </c:ser>
        <c:ser>
          <c:idx val="8"/>
          <c:order val="16"/>
          <c:tx>
            <c:strRef>
              <c:f>'DOCUMENTOS DEL POT'!$G$53</c:f>
              <c:strCache>
                <c:ptCount val="1"/>
                <c:pt idx="0">
                  <c:v>Revisión y Ajuste</c:v>
                </c:pt>
              </c:strCache>
            </c:strRef>
          </c:tx>
          <c:spPr>
            <a:solidFill>
              <a:srgbClr val="FECB6E"/>
            </a:solidFill>
          </c:spPr>
          <c:dPt>
            <c:idx val="1"/>
            <c:bubble3D val="0"/>
            <c:spPr>
              <a:solidFill>
                <a:srgbClr val="FF9933"/>
              </a:solidFill>
            </c:spPr>
            <c:extLst>
              <c:ext xmlns:c16="http://schemas.microsoft.com/office/drawing/2014/chart" uri="{C3380CC4-5D6E-409C-BE32-E72D297353CC}">
                <c16:uniqueId val="{0000004F-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50-8B0B-4063-8110-BCA5A9411DE7}"/>
            </c:ext>
          </c:extLst>
        </c:ser>
        <c:ser>
          <c:idx val="9"/>
          <c:order val="1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52-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54-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5-8B0B-4063-8110-BCA5A9411DE7}"/>
            </c:ext>
          </c:extLst>
        </c:ser>
        <c:ser>
          <c:idx val="10"/>
          <c:order val="1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57-8B0B-4063-8110-BCA5A9411DE7}"/>
              </c:ext>
            </c:extLst>
          </c:dPt>
          <c:dPt>
            <c:idx val="1"/>
            <c:bubble3D val="0"/>
            <c:spPr>
              <a:solidFill>
                <a:srgbClr val="FF9933"/>
              </a:solidFill>
            </c:spPr>
            <c:extLst>
              <c:ext xmlns:c16="http://schemas.microsoft.com/office/drawing/2014/chart" uri="{C3380CC4-5D6E-409C-BE32-E72D297353CC}">
                <c16:uniqueId val="{00000059-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A-8B0B-4063-8110-BCA5A9411DE7}"/>
            </c:ext>
          </c:extLst>
        </c:ser>
        <c:ser>
          <c:idx val="11"/>
          <c:order val="1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5C-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5E-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5F-8B0B-4063-8110-BCA5A9411DE7}"/>
            </c:ext>
          </c:extLst>
        </c:ser>
        <c:ser>
          <c:idx val="12"/>
          <c:order val="2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61-8B0B-4063-8110-BCA5A9411DE7}"/>
              </c:ext>
            </c:extLst>
          </c:dPt>
          <c:dPt>
            <c:idx val="1"/>
            <c:bubble3D val="0"/>
            <c:spPr>
              <a:solidFill>
                <a:srgbClr val="FF9933"/>
              </a:solidFill>
            </c:spPr>
            <c:extLst>
              <c:ext xmlns:c16="http://schemas.microsoft.com/office/drawing/2014/chart" uri="{C3380CC4-5D6E-409C-BE32-E72D297353CC}">
                <c16:uniqueId val="{00000063-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4-8B0B-4063-8110-BCA5A9411DE7}"/>
            </c:ext>
          </c:extLst>
        </c:ser>
        <c:ser>
          <c:idx val="13"/>
          <c:order val="21"/>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66-8B0B-4063-8110-BCA5A9411DE7}"/>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68-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9-8B0B-4063-8110-BCA5A9411DE7}"/>
            </c:ext>
          </c:extLst>
        </c:ser>
        <c:ser>
          <c:idx val="14"/>
          <c:order val="22"/>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6B-8B0B-4063-8110-BCA5A9411DE7}"/>
              </c:ext>
            </c:extLst>
          </c:dPt>
          <c:dPt>
            <c:idx val="1"/>
            <c:bubble3D val="0"/>
            <c:spPr>
              <a:solidFill>
                <a:srgbClr val="FF9933"/>
              </a:solidFill>
            </c:spPr>
            <c:extLst>
              <c:ext xmlns:c16="http://schemas.microsoft.com/office/drawing/2014/chart" uri="{C3380CC4-5D6E-409C-BE32-E72D297353CC}">
                <c16:uniqueId val="{0000006D-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6E-8B0B-4063-8110-BCA5A9411DE7}"/>
            </c:ext>
          </c:extLst>
        </c:ser>
        <c:ser>
          <c:idx val="15"/>
          <c:order val="23"/>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70-8B0B-4063-8110-BCA5A9411DE7}"/>
              </c:ext>
            </c:extLst>
          </c:dPt>
          <c:dPt>
            <c:idx val="1"/>
            <c:bubble3D val="0"/>
            <c:spPr>
              <a:solidFill>
                <a:srgbClr val="FF9933"/>
              </a:solidFill>
            </c:spPr>
            <c:extLst>
              <c:ext xmlns:c16="http://schemas.microsoft.com/office/drawing/2014/chart" uri="{C3380CC4-5D6E-409C-BE32-E72D297353CC}">
                <c16:uniqueId val="{00000072-8B0B-4063-8110-BCA5A9411DE7}"/>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73-8B0B-4063-8110-BCA5A9411DE7}"/>
            </c:ext>
          </c:extLst>
        </c:ser>
        <c:ser>
          <c:idx val="4"/>
          <c:order val="24"/>
          <c:tx>
            <c:strRef>
              <c:f>'DOCUMENTOS DEL POT'!$G$53</c:f>
              <c:strCache>
                <c:ptCount val="1"/>
                <c:pt idx="0">
                  <c:v>Revisión y Ajuste</c:v>
                </c:pt>
              </c:strCache>
            </c:strRef>
          </c:tx>
          <c:spPr>
            <a:solidFill>
              <a:srgbClr val="FECB6E"/>
            </a:solidFill>
          </c:spPr>
          <c:dPt>
            <c:idx val="1"/>
            <c:bubble3D val="0"/>
            <c:spPr>
              <a:solidFill>
                <a:srgbClr val="FF9933"/>
              </a:solidFill>
            </c:spPr>
            <c:extLst>
              <c:ext xmlns:c16="http://schemas.microsoft.com/office/drawing/2014/chart" uri="{C3380CC4-5D6E-409C-BE32-E72D297353CC}">
                <c16:uniqueId val="{00000003-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POT'!$G$54:$G$55</c:f>
              <c:numCache>
                <c:formatCode>0%</c:formatCode>
                <c:ptCount val="2"/>
                <c:pt idx="0">
                  <c:v>0.28571428571428575</c:v>
                </c:pt>
                <c:pt idx="1">
                  <c:v>0.71428571428571419</c:v>
                </c:pt>
              </c:numCache>
            </c:numRef>
          </c:val>
          <c:extLst>
            <c:ext xmlns:c16="http://schemas.microsoft.com/office/drawing/2014/chart" uri="{C3380CC4-5D6E-409C-BE32-E72D297353CC}">
              <c16:uniqueId val="{00000004-1D42-4B2B-87A5-074A0CF13314}"/>
            </c:ext>
          </c:extLst>
        </c:ser>
        <c:ser>
          <c:idx val="5"/>
          <c:order val="25"/>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06-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08-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9-1D42-4B2B-87A5-074A0CF13314}"/>
            </c:ext>
          </c:extLst>
        </c:ser>
        <c:ser>
          <c:idx val="6"/>
          <c:order val="26"/>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0B-1D42-4B2B-87A5-074A0CF13314}"/>
              </c:ext>
            </c:extLst>
          </c:dPt>
          <c:dPt>
            <c:idx val="1"/>
            <c:bubble3D val="0"/>
            <c:spPr>
              <a:solidFill>
                <a:srgbClr val="FF9933"/>
              </a:solidFill>
            </c:spPr>
            <c:extLst>
              <c:ext xmlns:c16="http://schemas.microsoft.com/office/drawing/2014/chart" uri="{C3380CC4-5D6E-409C-BE32-E72D297353CC}">
                <c16:uniqueId val="{0000000D-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0E-1D42-4B2B-87A5-074A0CF13314}"/>
            </c:ext>
          </c:extLst>
        </c:ser>
        <c:ser>
          <c:idx val="7"/>
          <c:order val="27"/>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0-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2-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3-1D42-4B2B-87A5-074A0CF13314}"/>
            </c:ext>
          </c:extLst>
        </c:ser>
        <c:ser>
          <c:idx val="2"/>
          <c:order val="28"/>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5-1D42-4B2B-87A5-074A0CF13314}"/>
              </c:ext>
            </c:extLst>
          </c:dPt>
          <c:dPt>
            <c:idx val="1"/>
            <c:bubble3D val="0"/>
            <c:spPr>
              <a:solidFill>
                <a:srgbClr val="FF9933"/>
              </a:solidFill>
            </c:spPr>
            <c:extLst>
              <c:ext xmlns:c16="http://schemas.microsoft.com/office/drawing/2014/chart" uri="{C3380CC4-5D6E-409C-BE32-E72D297353CC}">
                <c16:uniqueId val="{00000017-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8-1D42-4B2B-87A5-074A0CF13314}"/>
            </c:ext>
          </c:extLst>
        </c:ser>
        <c:ser>
          <c:idx val="3"/>
          <c:order val="29"/>
          <c:tx>
            <c:strRef>
              <c:f>'DOCUMENTOS DEL POT'!$E$53</c:f>
              <c:strCache>
                <c:ptCount val="1"/>
                <c:pt idx="0">
                  <c:v>Formulación</c:v>
                </c:pt>
              </c:strCache>
            </c:strRef>
          </c:tx>
          <c:dPt>
            <c:idx val="0"/>
            <c:bubble3D val="0"/>
            <c:spPr>
              <a:solidFill>
                <a:srgbClr val="FECB6E"/>
              </a:solidFill>
              <a:ln w="25400">
                <a:solidFill>
                  <a:schemeClr val="lt1"/>
                </a:solidFill>
              </a:ln>
              <a:effectLst/>
              <a:sp3d contourW="25400">
                <a:contourClr>
                  <a:schemeClr val="lt1"/>
                </a:contourClr>
              </a:sp3d>
            </c:spPr>
            <c:extLst>
              <c:ext xmlns:c16="http://schemas.microsoft.com/office/drawing/2014/chart" uri="{C3380CC4-5D6E-409C-BE32-E72D297353CC}">
                <c16:uniqueId val="{0000001A-1D42-4B2B-87A5-074A0CF13314}"/>
              </c:ext>
            </c:extLst>
          </c:dPt>
          <c:dPt>
            <c:idx val="1"/>
            <c:bubble3D val="0"/>
            <c:spPr>
              <a:solidFill>
                <a:srgbClr val="FF9933"/>
              </a:solidFill>
              <a:ln w="25400">
                <a:solidFill>
                  <a:schemeClr val="lt1"/>
                </a:solidFill>
              </a:ln>
              <a:effectLst/>
              <a:sp3d contourW="25400">
                <a:contourClr>
                  <a:schemeClr val="lt1"/>
                </a:contourClr>
              </a:sp3d>
            </c:spPr>
            <c:extLst>
              <c:ext xmlns:c16="http://schemas.microsoft.com/office/drawing/2014/chart" uri="{C3380CC4-5D6E-409C-BE32-E72D297353CC}">
                <c16:uniqueId val="{0000001C-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1D-1D42-4B2B-87A5-074A0CF13314}"/>
            </c:ext>
          </c:extLst>
        </c:ser>
        <c:ser>
          <c:idx val="1"/>
          <c:order val="30"/>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1F-1D42-4B2B-87A5-074A0CF13314}"/>
              </c:ext>
            </c:extLst>
          </c:dPt>
          <c:dPt>
            <c:idx val="1"/>
            <c:bubble3D val="0"/>
            <c:spPr>
              <a:solidFill>
                <a:srgbClr val="FF9933"/>
              </a:solidFill>
            </c:spPr>
            <c:extLst>
              <c:ext xmlns:c16="http://schemas.microsoft.com/office/drawing/2014/chart" uri="{C3380CC4-5D6E-409C-BE32-E72D297353CC}">
                <c16:uniqueId val="{00000021-1D42-4B2B-87A5-074A0CF13314}"/>
              </c:ext>
            </c:extLst>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2-1D42-4B2B-87A5-074A0CF13314}"/>
            </c:ext>
          </c:extLst>
        </c:ser>
        <c:ser>
          <c:idx val="0"/>
          <c:order val="31"/>
          <c:tx>
            <c:strRef>
              <c:f>'DOCUMENTOS DEL POT'!$E$53</c:f>
              <c:strCache>
                <c:ptCount val="1"/>
                <c:pt idx="0">
                  <c:v>Formulación</c:v>
                </c:pt>
              </c:strCache>
            </c:strRef>
          </c:tx>
          <c:dPt>
            <c:idx val="0"/>
            <c:bubble3D val="0"/>
            <c:spPr>
              <a:solidFill>
                <a:srgbClr val="FECB6E"/>
              </a:solidFill>
            </c:spPr>
            <c:extLst>
              <c:ext xmlns:c16="http://schemas.microsoft.com/office/drawing/2014/chart" uri="{C3380CC4-5D6E-409C-BE32-E72D297353CC}">
                <c16:uniqueId val="{00000024-1D42-4B2B-87A5-074A0CF13314}"/>
              </c:ext>
            </c:extLst>
          </c:dPt>
          <c:dPt>
            <c:idx val="1"/>
            <c:bubble3D val="0"/>
            <c:spPr>
              <a:solidFill>
                <a:srgbClr val="FF9933"/>
              </a:solidFill>
            </c:spPr>
            <c:extLst>
              <c:ext xmlns:c16="http://schemas.microsoft.com/office/drawing/2014/chart" uri="{C3380CC4-5D6E-409C-BE32-E72D297353CC}">
                <c16:uniqueId val="{00000026-1D42-4B2B-87A5-074A0CF133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'DOCUMENTOS DEL POT'!$B$54:$B$55</c:f>
              <c:strCache>
                <c:ptCount val="2"/>
                <c:pt idx="0">
                  <c:v>% DE EVIDENCIA</c:v>
                </c:pt>
                <c:pt idx="1">
                  <c:v>% NO SE ENCUENTRA</c:v>
                </c:pt>
              </c:strCache>
            </c:strRef>
          </c:cat>
          <c:val>
            <c:numRef>
              <c:f>'DOCUMENTOS DEL POT'!$E$54:$E$55</c:f>
              <c:numCache>
                <c:formatCode>0%</c:formatCode>
                <c:ptCount val="2"/>
                <c:pt idx="0">
                  <c:v>0.8571428571428571</c:v>
                </c:pt>
                <c:pt idx="1">
                  <c:v>0.1428571428571429</c:v>
                </c:pt>
              </c:numCache>
            </c:numRef>
          </c:val>
          <c:extLst>
            <c:ext xmlns:c16="http://schemas.microsoft.com/office/drawing/2014/chart" uri="{C3380CC4-5D6E-409C-BE32-E72D297353CC}">
              <c16:uniqueId val="{00000027-1D42-4B2B-87A5-074A0CF13314}"/>
            </c:ext>
          </c:extLst>
        </c:ser>
        <c:dLbls>
          <c:dLblPos val="inEnd"/>
          <c:showLegendKey val="0"/>
          <c:showVal val="0"/>
          <c:showCatName val="0"/>
          <c:showSerName val="0"/>
          <c:showPercent val="1"/>
          <c:showBubbleSize val="0"/>
          <c:showLeaderLines val="1"/>
        </c:dLbls>
      </c:pie3DChart>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r>
              <a:rPr lang="en-US" sz="2400"/>
              <a:t>Acto administrativo</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GENERAL '!$D$38</c:f>
              <c:strCache>
                <c:ptCount val="1"/>
                <c:pt idx="0">
                  <c:v>Acto administrativo</c:v>
                </c:pt>
              </c:strCache>
            </c:strRef>
          </c:tx>
          <c:dPt>
            <c:idx val="0"/>
            <c:bubble3D val="0"/>
            <c:spPr>
              <a:solidFill>
                <a:srgbClr val="FECB6E"/>
              </a:solidFill>
              <a:ln w="12700">
                <a:solidFill>
                  <a:sysClr val="windowText" lastClr="000000"/>
                </a:solidFill>
              </a:ln>
            </c:spPr>
            <c:extLst>
              <c:ext xmlns:c16="http://schemas.microsoft.com/office/drawing/2014/chart" uri="{C3380CC4-5D6E-409C-BE32-E72D297353CC}">
                <c16:uniqueId val="{00000001-7A77-462F-AB05-7DD605D9B776}"/>
              </c:ext>
            </c:extLst>
          </c:dPt>
          <c:dPt>
            <c:idx val="1"/>
            <c:bubble3D val="0"/>
            <c:spPr>
              <a:solidFill>
                <a:srgbClr val="FF9933"/>
              </a:solidFill>
            </c:spPr>
            <c:extLst>
              <c:ext xmlns:c16="http://schemas.microsoft.com/office/drawing/2014/chart" uri="{C3380CC4-5D6E-409C-BE32-E72D297353CC}">
                <c16:uniqueId val="{00000003-7A77-462F-AB05-7DD605D9B776}"/>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4-7A77-462F-AB05-7DD605D9B776}"/>
            </c:ext>
          </c:extLst>
        </c:ser>
        <c:ser>
          <c:idx val="9"/>
          <c:order val="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9-7A77-462F-AB05-7DD605D9B776}"/>
            </c:ext>
          </c:extLst>
        </c:ser>
        <c:ser>
          <c:idx val="10"/>
          <c:order val="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A-7A77-462F-AB05-7DD605D9B776}"/>
            </c:ext>
          </c:extLst>
        </c:ser>
        <c:ser>
          <c:idx val="11"/>
          <c:order val="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F-7A77-462F-AB05-7DD605D9B776}"/>
            </c:ext>
          </c:extLst>
        </c:ser>
        <c:ser>
          <c:idx val="12"/>
          <c:order val="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0-7A77-462F-AB05-7DD605D9B776}"/>
            </c:ext>
          </c:extLst>
        </c:ser>
        <c:ser>
          <c:idx val="13"/>
          <c:order val="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5-7A77-462F-AB05-7DD605D9B776}"/>
            </c:ext>
          </c:extLst>
        </c:ser>
        <c:ser>
          <c:idx val="14"/>
          <c:order val="6"/>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6-7A77-462F-AB05-7DD605D9B776}"/>
            </c:ext>
          </c:extLst>
        </c:ser>
        <c:ser>
          <c:idx val="15"/>
          <c:order val="7"/>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7A77-462F-AB05-7DD605D9B776}"/>
              </c:ext>
            </c:extLst>
          </c:dPt>
          <c:dPt>
            <c:idx val="1"/>
            <c:bubble3D val="0"/>
            <c:spPr>
              <a:solidFill>
                <a:srgbClr val="FECB6E"/>
              </a:solidFill>
            </c:spPr>
            <c:extLst>
              <c:ext xmlns:c16="http://schemas.microsoft.com/office/drawing/2014/chart" uri="{C3380CC4-5D6E-409C-BE32-E72D297353CC}">
                <c16:uniqueId val="{0000001A-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B-7A77-462F-AB05-7DD605D9B776}"/>
            </c:ext>
          </c:extLst>
        </c:ser>
        <c:ser>
          <c:idx val="4"/>
          <c:order val="8"/>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C-7A77-462F-AB05-7DD605D9B776}"/>
            </c:ext>
          </c:extLst>
        </c:ser>
        <c:ser>
          <c:idx val="5"/>
          <c:order val="9"/>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1-7A77-462F-AB05-7DD605D9B776}"/>
            </c:ext>
          </c:extLst>
        </c:ser>
        <c:ser>
          <c:idx val="6"/>
          <c:order val="10"/>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2-7A77-462F-AB05-7DD605D9B776}"/>
            </c:ext>
          </c:extLst>
        </c:ser>
        <c:ser>
          <c:idx val="7"/>
          <c:order val="1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7-7A77-462F-AB05-7DD605D9B776}"/>
            </c:ext>
          </c:extLst>
        </c:ser>
        <c:ser>
          <c:idx val="2"/>
          <c:order val="1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8-7A77-462F-AB05-7DD605D9B776}"/>
            </c:ext>
          </c:extLst>
        </c:ser>
        <c:ser>
          <c:idx val="3"/>
          <c:order val="1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7A77-462F-AB05-7DD605D9B7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D-7A77-462F-AB05-7DD605D9B776}"/>
            </c:ext>
          </c:extLst>
        </c:ser>
        <c:ser>
          <c:idx val="1"/>
          <c:order val="1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E-7A77-462F-AB05-7DD605D9B776}"/>
            </c:ext>
          </c:extLst>
        </c:ser>
        <c:ser>
          <c:idx val="0"/>
          <c:order val="1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7A77-462F-AB05-7DD605D9B77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7A77-462F-AB05-7DD605D9B776}"/>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7A77-462F-AB05-7DD605D9B776}"/>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7A77-462F-AB05-7DD605D9B776}"/>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33-7A77-462F-AB05-7DD605D9B776}"/>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bg1"/>
                </a:solidFill>
                <a:latin typeface="Century Gothic" panose="020B0502020202020204" pitchFamily="34" charset="0"/>
                <a:ea typeface="+mn-ea"/>
                <a:cs typeface="+mn-cs"/>
              </a:defRPr>
            </a:pPr>
            <a:r>
              <a:rPr lang="en-US" sz="2400"/>
              <a:t>DiagnÓstico</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GENERAL '!$E$38</c:f>
              <c:strCache>
                <c:ptCount val="1"/>
                <c:pt idx="0">
                  <c:v>Diagnostico</c:v>
                </c:pt>
              </c:strCache>
            </c:strRef>
          </c:tx>
          <c:dPt>
            <c:idx val="0"/>
            <c:bubble3D val="0"/>
            <c:spPr>
              <a:solidFill>
                <a:srgbClr val="FECB6E"/>
              </a:solidFill>
              <a:ln w="19050">
                <a:solidFill>
                  <a:sysClr val="windowText" lastClr="000000"/>
                </a:solidFill>
              </a:ln>
            </c:spPr>
            <c:extLst>
              <c:ext xmlns:c16="http://schemas.microsoft.com/office/drawing/2014/chart" uri="{C3380CC4-5D6E-409C-BE32-E72D297353CC}">
                <c16:uniqueId val="{00000001-A877-413F-8078-42E580407E0A}"/>
              </c:ext>
            </c:extLst>
          </c:dPt>
          <c:dPt>
            <c:idx val="1"/>
            <c:bubble3D val="0"/>
            <c:spPr>
              <a:solidFill>
                <a:srgbClr val="FF9933"/>
              </a:solidFill>
            </c:spPr>
            <c:extLst>
              <c:ext xmlns:c16="http://schemas.microsoft.com/office/drawing/2014/chart" uri="{C3380CC4-5D6E-409C-BE32-E72D297353CC}">
                <c16:uniqueId val="{00000003-A877-413F-8078-42E580407E0A}"/>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'!$E$39:$E$40</c:f>
              <c:numCache>
                <c:formatCode>0%</c:formatCode>
                <c:ptCount val="2"/>
                <c:pt idx="0">
                  <c:v>0</c:v>
                </c:pt>
                <c:pt idx="1">
                  <c:v>1</c:v>
                </c:pt>
              </c:numCache>
            </c:numRef>
          </c:val>
          <c:extLst>
            <c:ext xmlns:c16="http://schemas.microsoft.com/office/drawing/2014/chart" uri="{C3380CC4-5D6E-409C-BE32-E72D297353CC}">
              <c16:uniqueId val="{00000004-A877-413F-8078-42E580407E0A}"/>
            </c:ext>
          </c:extLst>
        </c:ser>
        <c:ser>
          <c:idx val="9"/>
          <c:order val="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9-A877-413F-8078-42E580407E0A}"/>
            </c:ext>
          </c:extLst>
        </c:ser>
        <c:ser>
          <c:idx val="10"/>
          <c:order val="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A-A877-413F-8078-42E580407E0A}"/>
            </c:ext>
          </c:extLst>
        </c:ser>
        <c:ser>
          <c:idx val="11"/>
          <c:order val="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F-A877-413F-8078-42E580407E0A}"/>
            </c:ext>
          </c:extLst>
        </c:ser>
        <c:ser>
          <c:idx val="12"/>
          <c:order val="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0-A877-413F-8078-42E580407E0A}"/>
            </c:ext>
          </c:extLst>
        </c:ser>
        <c:ser>
          <c:idx val="13"/>
          <c:order val="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5-A877-413F-8078-42E580407E0A}"/>
            </c:ext>
          </c:extLst>
        </c:ser>
        <c:ser>
          <c:idx val="14"/>
          <c:order val="6"/>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6-A877-413F-8078-42E580407E0A}"/>
            </c:ext>
          </c:extLst>
        </c:ser>
        <c:ser>
          <c:idx val="15"/>
          <c:order val="7"/>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B-A877-413F-8078-42E580407E0A}"/>
            </c:ext>
          </c:extLst>
        </c:ser>
        <c:ser>
          <c:idx val="4"/>
          <c:order val="8"/>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C-A877-413F-8078-42E580407E0A}"/>
            </c:ext>
          </c:extLst>
        </c:ser>
        <c:ser>
          <c:idx val="5"/>
          <c:order val="9"/>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1-A877-413F-8078-42E580407E0A}"/>
            </c:ext>
          </c:extLst>
        </c:ser>
        <c:ser>
          <c:idx val="6"/>
          <c:order val="10"/>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2-A877-413F-8078-42E580407E0A}"/>
            </c:ext>
          </c:extLst>
        </c:ser>
        <c:ser>
          <c:idx val="7"/>
          <c:order val="1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7-A877-413F-8078-42E580407E0A}"/>
            </c:ext>
          </c:extLst>
        </c:ser>
        <c:ser>
          <c:idx val="2"/>
          <c:order val="1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8-A877-413F-8078-42E580407E0A}"/>
            </c:ext>
          </c:extLst>
        </c:ser>
        <c:ser>
          <c:idx val="3"/>
          <c:order val="1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A877-413F-8078-42E580407E0A}"/>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D-A877-413F-8078-42E580407E0A}"/>
            </c:ext>
          </c:extLst>
        </c:ser>
        <c:ser>
          <c:idx val="1"/>
          <c:order val="1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E-A877-413F-8078-42E580407E0A}"/>
            </c:ext>
          </c:extLst>
        </c:ser>
        <c:ser>
          <c:idx val="0"/>
          <c:order val="1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A877-413F-8078-42E580407E0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A877-413F-8078-42E580407E0A}"/>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A877-413F-8078-42E580407E0A}"/>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A877-413F-8078-42E580407E0A}"/>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33-A877-413F-8078-42E580407E0A}"/>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cap="all" baseline="0">
                <a:solidFill>
                  <a:schemeClr val="bg1"/>
                </a:solidFill>
                <a:latin typeface="Century Gothic" panose="020B0502020202020204" pitchFamily="34" charset="0"/>
                <a:ea typeface="+mn-ea"/>
                <a:cs typeface="+mn-cs"/>
              </a:defRPr>
            </a:pPr>
            <a:r>
              <a:rPr lang="en-US" sz="2400"/>
              <a:t>Formulación</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8"/>
          <c:order val="0"/>
          <c:tx>
            <c:strRef>
              <c:f>'COMPONENTE GENERAL '!$F$38</c:f>
              <c:strCache>
                <c:ptCount val="1"/>
                <c:pt idx="0">
                  <c:v>Formulación</c:v>
                </c:pt>
              </c:strCache>
            </c:strRef>
          </c:tx>
          <c:dPt>
            <c:idx val="0"/>
            <c:bubble3D val="0"/>
            <c:spPr>
              <a:solidFill>
                <a:srgbClr val="FECB6E"/>
              </a:solidFill>
              <a:ln w="12700">
                <a:solidFill>
                  <a:schemeClr val="tx1">
                    <a:lumMod val="95000"/>
                    <a:lumOff val="5000"/>
                  </a:schemeClr>
                </a:solidFill>
              </a:ln>
            </c:spPr>
            <c:extLst>
              <c:ext xmlns:c16="http://schemas.microsoft.com/office/drawing/2014/chart" uri="{C3380CC4-5D6E-409C-BE32-E72D297353CC}">
                <c16:uniqueId val="{00000001-8657-4CBA-B619-0F2F408C7E57}"/>
              </c:ext>
            </c:extLst>
          </c:dPt>
          <c:dPt>
            <c:idx val="1"/>
            <c:bubble3D val="0"/>
            <c:spPr>
              <a:solidFill>
                <a:srgbClr val="FF9933"/>
              </a:solidFill>
              <a:ln>
                <a:solidFill>
                  <a:srgbClr val="FF9933"/>
                </a:solidFill>
              </a:ln>
            </c:spPr>
            <c:extLst>
              <c:ext xmlns:c16="http://schemas.microsoft.com/office/drawing/2014/chart" uri="{C3380CC4-5D6E-409C-BE32-E72D297353CC}">
                <c16:uniqueId val="{00000003-8657-4CBA-B619-0F2F408C7E57}"/>
              </c:ext>
            </c:extLst>
          </c:dPt>
          <c:dLbls>
            <c:spPr>
              <a:noFill/>
              <a:ln>
                <a:noFill/>
              </a:ln>
              <a:effectLst/>
            </c:spPr>
            <c:txPr>
              <a:bodyPr wrap="square" lIns="38100" tIns="19050" rIns="38100" bIns="19050" anchor="ctr">
                <a:spAutoFit/>
              </a:bodyPr>
              <a:lstStyle/>
              <a:p>
                <a:pPr>
                  <a:defRPr>
                    <a:solidFill>
                      <a:schemeClr val="bg1"/>
                    </a:solidFill>
                  </a:defRPr>
                </a:pPr>
                <a:endParaRPr lang="es-CO"/>
              </a:p>
            </c:tx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'!$F$39:$F$40</c:f>
              <c:numCache>
                <c:formatCode>0%</c:formatCode>
                <c:ptCount val="2"/>
                <c:pt idx="0">
                  <c:v>0</c:v>
                </c:pt>
                <c:pt idx="1">
                  <c:v>1</c:v>
                </c:pt>
              </c:numCache>
            </c:numRef>
          </c:val>
          <c:extLst>
            <c:ext xmlns:c16="http://schemas.microsoft.com/office/drawing/2014/chart" uri="{C3380CC4-5D6E-409C-BE32-E72D297353CC}">
              <c16:uniqueId val="{00000004-8657-4CBA-B619-0F2F408C7E57}"/>
            </c:ext>
          </c:extLst>
        </c:ser>
        <c:ser>
          <c:idx val="9"/>
          <c:order val="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9-8657-4CBA-B619-0F2F408C7E57}"/>
            </c:ext>
          </c:extLst>
        </c:ser>
        <c:ser>
          <c:idx val="10"/>
          <c:order val="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A-8657-4CBA-B619-0F2F408C7E57}"/>
            </c:ext>
          </c:extLst>
        </c:ser>
        <c:ser>
          <c:idx val="11"/>
          <c:order val="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0F-8657-4CBA-B619-0F2F408C7E57}"/>
            </c:ext>
          </c:extLst>
        </c:ser>
        <c:ser>
          <c:idx val="12"/>
          <c:order val="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0-8657-4CBA-B619-0F2F408C7E57}"/>
            </c:ext>
          </c:extLst>
        </c:ser>
        <c:ser>
          <c:idx val="13"/>
          <c:order val="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5-8657-4CBA-B619-0F2F408C7E57}"/>
            </c:ext>
          </c:extLst>
        </c:ser>
        <c:ser>
          <c:idx val="14"/>
          <c:order val="6"/>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6-8657-4CBA-B619-0F2F408C7E57}"/>
            </c:ext>
          </c:extLst>
        </c:ser>
        <c:ser>
          <c:idx val="15"/>
          <c:order val="7"/>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B-8657-4CBA-B619-0F2F408C7E57}"/>
            </c:ext>
          </c:extLst>
        </c:ser>
        <c:ser>
          <c:idx val="4"/>
          <c:order val="8"/>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1C-8657-4CBA-B619-0F2F408C7E57}"/>
            </c:ext>
          </c:extLst>
        </c:ser>
        <c:ser>
          <c:idx val="5"/>
          <c:order val="9"/>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1-8657-4CBA-B619-0F2F408C7E57}"/>
            </c:ext>
          </c:extLst>
        </c:ser>
        <c:ser>
          <c:idx val="6"/>
          <c:order val="10"/>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2-8657-4CBA-B619-0F2F408C7E57}"/>
            </c:ext>
          </c:extLst>
        </c:ser>
        <c:ser>
          <c:idx val="7"/>
          <c:order val="11"/>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6-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7-8657-4CBA-B619-0F2F408C7E57}"/>
            </c:ext>
          </c:extLst>
        </c:ser>
        <c:ser>
          <c:idx val="2"/>
          <c:order val="12"/>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8-8657-4CBA-B619-0F2F408C7E57}"/>
            </c:ext>
          </c:extLst>
        </c:ser>
        <c:ser>
          <c:idx val="3"/>
          <c:order val="13"/>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A-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C-8657-4CBA-B619-0F2F408C7E5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D-8657-4CBA-B619-0F2F408C7E57}"/>
            </c:ext>
          </c:extLst>
        </c:ser>
        <c:ser>
          <c:idx val="1"/>
          <c:order val="14"/>
          <c:tx>
            <c:strRef>
              <c:f>'COMPONENTE GENERAL '!$D$38</c:f>
              <c:strCache>
                <c:ptCount val="1"/>
                <c:pt idx="0">
                  <c:v>Acto administrativo</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2E-8657-4CBA-B619-0F2F408C7E57}"/>
            </c:ext>
          </c:extLst>
        </c:ser>
        <c:ser>
          <c:idx val="0"/>
          <c:order val="15"/>
          <c:tx>
            <c:strRef>
              <c:f>'COMPONENTE GENERAL '!$D$38</c:f>
              <c:strCache>
                <c:ptCount val="1"/>
                <c:pt idx="0">
                  <c:v>Acto administrativo</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0-8657-4CBA-B619-0F2F408C7E5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32-8657-4CBA-B619-0F2F408C7E57}"/>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963C3E3-C81F-4EB1-8CBD-6E5D4CAECD42}"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0-8657-4CBA-B619-0F2F408C7E57}"/>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BC80B0-1765-4E7F-8800-A02A6A05AF15}" type="PERCENTAGE">
                      <a:rPr lang="en-US">
                        <a:solidFill>
                          <a:sysClr val="windowText" lastClr="000000"/>
                        </a:solidFill>
                      </a:rPr>
                      <a:pPr>
                        <a:defRPr sz="1000" b="1" i="0" u="none" strike="noStrike" kern="1200" spc="0" baseline="0">
                          <a:solidFill>
                            <a:schemeClr val="accent1"/>
                          </a:solidFill>
                          <a:latin typeface="+mn-lt"/>
                          <a:ea typeface="+mn-ea"/>
                          <a:cs typeface="+mn-cs"/>
                        </a:defRPr>
                      </a:pPr>
                      <a:t>[PORCENTAJE]</a:t>
                    </a:fld>
                    <a:endParaRPr lang="es-CO"/>
                  </a:p>
                </c:rich>
              </c:tx>
              <c:spPr>
                <a:noFill/>
                <a:ln>
                  <a:noFill/>
                </a:ln>
                <a:effectLst/>
              </c:spP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8657-4CBA-B619-0F2F408C7E5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'COMPONENTE GENERAL '!$B$39:$C$40</c:f>
              <c:strCache>
                <c:ptCount val="2"/>
                <c:pt idx="0">
                  <c:v>% DE CUMPLIMIENTO</c:v>
                </c:pt>
                <c:pt idx="1">
                  <c:v>% NO CUMPLIDO</c:v>
                </c:pt>
              </c:strCache>
            </c:strRef>
          </c:cat>
          <c:val>
            <c:numRef>
              <c:f>'COMPONENTE GENERAL '!$D$39:$D$40</c:f>
              <c:numCache>
                <c:formatCode>0%</c:formatCode>
                <c:ptCount val="2"/>
                <c:pt idx="0">
                  <c:v>0.47368421052631582</c:v>
                </c:pt>
                <c:pt idx="1">
                  <c:v>0.52631578947368418</c:v>
                </c:pt>
              </c:numCache>
            </c:numRef>
          </c:val>
          <c:extLst>
            <c:ext xmlns:c16="http://schemas.microsoft.com/office/drawing/2014/chart" uri="{C3380CC4-5D6E-409C-BE32-E72D297353CC}">
              <c16:uniqueId val="{00000033-8657-4CBA-B619-0F2F408C7E57}"/>
            </c:ext>
          </c:extLst>
        </c:ser>
        <c:dLbls>
          <c:showLegendKey val="0"/>
          <c:showVal val="0"/>
          <c:showCatName val="0"/>
          <c:showSerName val="0"/>
          <c:showPercent val="1"/>
          <c:showBubbleSize val="0"/>
          <c:showLeaderLines val="1"/>
        </c:dLbls>
      </c:pie3DChart>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legend>
    <c:plotVisOnly val="1"/>
    <c:dispBlanksAs val="gap"/>
    <c:showDLblsOverMax val="0"/>
    <c:extLst/>
  </c:chart>
  <c:spPr>
    <a:noFill/>
    <a:ln>
      <a:noFill/>
    </a:ln>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NFORMACI&#211;N DEL POT'!A1"/><Relationship Id="rId3" Type="http://schemas.openxmlformats.org/officeDocument/2006/relationships/hyperlink" Target="#'COMPONENTE RURAL'!A1"/><Relationship Id="rId7" Type="http://schemas.openxmlformats.org/officeDocument/2006/relationships/hyperlink" Target="#NORMATIVA!A1"/><Relationship Id="rId2" Type="http://schemas.openxmlformats.org/officeDocument/2006/relationships/hyperlink" Target="#'COMPONENTE URBANO'!A1"/><Relationship Id="rId1" Type="http://schemas.openxmlformats.org/officeDocument/2006/relationships/hyperlink" Target="#'COMPONENTE GENERAL '!A1"/><Relationship Id="rId6" Type="http://schemas.openxmlformats.org/officeDocument/2006/relationships/hyperlink" Target="#'ESTUDIOS T&#201;CNICOS'!A1"/><Relationship Id="rId11" Type="http://schemas.openxmlformats.org/officeDocument/2006/relationships/image" Target="../media/image3.png"/><Relationship Id="rId5" Type="http://schemas.openxmlformats.org/officeDocument/2006/relationships/hyperlink" Target="#'DOCUMENTOS DEL POT'!A1"/><Relationship Id="rId10" Type="http://schemas.openxmlformats.org/officeDocument/2006/relationships/image" Target="../media/image2.png"/><Relationship Id="rId4" Type="http://schemas.openxmlformats.org/officeDocument/2006/relationships/image" Target="../media/image1.png"/><Relationship Id="rId9" Type="http://schemas.openxmlformats.org/officeDocument/2006/relationships/hyperlink" Target="#'INFORMACI&#211;N MUNICIPIO'!A1"/></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12.jpeg"/><Relationship Id="rId18" Type="http://schemas.microsoft.com/office/2007/relationships/hdphoto" Target="../media/hdphoto2.wdp"/><Relationship Id="rId3" Type="http://schemas.openxmlformats.org/officeDocument/2006/relationships/image" Target="../media/image4.png"/><Relationship Id="rId7" Type="http://schemas.openxmlformats.org/officeDocument/2006/relationships/chart" Target="../charts/chart2.xml"/><Relationship Id="rId12" Type="http://schemas.openxmlformats.org/officeDocument/2006/relationships/image" Target="../media/image11.jpeg"/><Relationship Id="rId17" Type="http://schemas.openxmlformats.org/officeDocument/2006/relationships/image" Target="../media/image15.png"/><Relationship Id="rId2" Type="http://schemas.openxmlformats.org/officeDocument/2006/relationships/chart" Target="../charts/chart1.xml"/><Relationship Id="rId16" Type="http://schemas.openxmlformats.org/officeDocument/2006/relationships/image" Target="../media/image14.jpeg"/><Relationship Id="rId1" Type="http://schemas.openxmlformats.org/officeDocument/2006/relationships/hyperlink" Target="#INICIO!A1"/><Relationship Id="rId6" Type="http://schemas.openxmlformats.org/officeDocument/2006/relationships/image" Target="../media/image7.svg"/><Relationship Id="rId11" Type="http://schemas.openxmlformats.org/officeDocument/2006/relationships/image" Target="../media/image10.jpeg"/><Relationship Id="rId5" Type="http://schemas.openxmlformats.org/officeDocument/2006/relationships/image" Target="../media/image6.png"/><Relationship Id="rId15" Type="http://schemas.microsoft.com/office/2007/relationships/hdphoto" Target="../media/hdphoto1.wdp"/><Relationship Id="rId10" Type="http://schemas.openxmlformats.org/officeDocument/2006/relationships/image" Target="../media/image9.png"/><Relationship Id="rId4" Type="http://schemas.openxmlformats.org/officeDocument/2006/relationships/image" Target="../media/image5.svg"/><Relationship Id="rId9" Type="http://schemas.openxmlformats.org/officeDocument/2006/relationships/image" Target="../media/image8.png"/><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hyperlink" Target="#INICIO!A1"/><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hyperlink" Target="#INICIO!A1"/><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chart" Target="../charts/chart9.xml"/><Relationship Id="rId7" Type="http://schemas.openxmlformats.org/officeDocument/2006/relationships/image" Target="../media/image25.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INICIO!A1"/><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chart" Target="../charts/chart14.xml"/><Relationship Id="rId7" Type="http://schemas.openxmlformats.org/officeDocument/2006/relationships/image" Target="../media/image27.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hyperlink" Target="#INICIO!A1"/><Relationship Id="rId5" Type="http://schemas.openxmlformats.org/officeDocument/2006/relationships/chart" Target="../charts/chart16.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chart" Target="../charts/chart19.xml"/><Relationship Id="rId7" Type="http://schemas.openxmlformats.org/officeDocument/2006/relationships/image" Target="../media/image29.pn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INICIO!A1"/><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10</xdr:col>
      <xdr:colOff>493196</xdr:colOff>
      <xdr:row>18</xdr:row>
      <xdr:rowOff>71230</xdr:rowOff>
    </xdr:from>
    <xdr:to>
      <xdr:col>16</xdr:col>
      <xdr:colOff>136071</xdr:colOff>
      <xdr:row>34</xdr:row>
      <xdr:rowOff>153768</xdr:rowOff>
    </xdr:to>
    <xdr:sp macro="" textlink="">
      <xdr:nvSpPr>
        <xdr:cNvPr id="2" name="Rectángulo redondeado 85">
          <a:extLst>
            <a:ext uri="{FF2B5EF4-FFF2-40B4-BE49-F238E27FC236}">
              <a16:creationId xmlns:a16="http://schemas.microsoft.com/office/drawing/2014/main" id="{00000000-0008-0000-0000-000002000000}"/>
            </a:ext>
          </a:extLst>
        </xdr:cNvPr>
        <xdr:cNvSpPr/>
      </xdr:nvSpPr>
      <xdr:spPr>
        <a:xfrm>
          <a:off x="8203910" y="3291587"/>
          <a:ext cx="4269304" cy="2985395"/>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410564</xdr:colOff>
      <xdr:row>13</xdr:row>
      <xdr:rowOff>143159</xdr:rowOff>
    </xdr:from>
    <xdr:to>
      <xdr:col>10</xdr:col>
      <xdr:colOff>139790</xdr:colOff>
      <xdr:row>34</xdr:row>
      <xdr:rowOff>164850</xdr:rowOff>
    </xdr:to>
    <xdr:sp macro="" textlink="">
      <xdr:nvSpPr>
        <xdr:cNvPr id="3" name="Rectángulo redondeado 30">
          <a:extLst>
            <a:ext uri="{FF2B5EF4-FFF2-40B4-BE49-F238E27FC236}">
              <a16:creationId xmlns:a16="http://schemas.microsoft.com/office/drawing/2014/main" id="{00000000-0008-0000-0000-000003000000}"/>
            </a:ext>
          </a:extLst>
        </xdr:cNvPr>
        <xdr:cNvSpPr/>
      </xdr:nvSpPr>
      <xdr:spPr>
        <a:xfrm>
          <a:off x="5808064" y="2456373"/>
          <a:ext cx="2042440" cy="3831691"/>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695860</xdr:colOff>
      <xdr:row>38</xdr:row>
      <xdr:rowOff>153285</xdr:rowOff>
    </xdr:from>
    <xdr:to>
      <xdr:col>11</xdr:col>
      <xdr:colOff>726829</xdr:colOff>
      <xdr:row>38</xdr:row>
      <xdr:rowOff>153285</xdr:rowOff>
    </xdr:to>
    <xdr:cxnSp macro="">
      <xdr:nvCxnSpPr>
        <xdr:cNvPr id="4" name="Conector recto 3">
          <a:extLst>
            <a:ext uri="{FF2B5EF4-FFF2-40B4-BE49-F238E27FC236}">
              <a16:creationId xmlns:a16="http://schemas.microsoft.com/office/drawing/2014/main" id="{00000000-0008-0000-0000-000004000000}"/>
            </a:ext>
          </a:extLst>
        </xdr:cNvPr>
        <xdr:cNvCxnSpPr/>
      </xdr:nvCxnSpPr>
      <xdr:spPr>
        <a:xfrm>
          <a:off x="8406574" y="7002214"/>
          <a:ext cx="802041" cy="0"/>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310329</xdr:colOff>
      <xdr:row>26</xdr:row>
      <xdr:rowOff>149333</xdr:rowOff>
    </xdr:from>
    <xdr:to>
      <xdr:col>2</xdr:col>
      <xdr:colOff>310329</xdr:colOff>
      <xdr:row>43</xdr:row>
      <xdr:rowOff>88015</xdr:rowOff>
    </xdr:to>
    <xdr:cxnSp macro="">
      <xdr:nvCxnSpPr>
        <xdr:cNvPr id="5" name="Conector recto 4">
          <a:extLst>
            <a:ext uri="{FF2B5EF4-FFF2-40B4-BE49-F238E27FC236}">
              <a16:creationId xmlns:a16="http://schemas.microsoft.com/office/drawing/2014/main" id="{00000000-0008-0000-0000-000005000000}"/>
            </a:ext>
          </a:extLst>
        </xdr:cNvPr>
        <xdr:cNvCxnSpPr>
          <a:cxnSpLocks/>
        </xdr:cNvCxnSpPr>
      </xdr:nvCxnSpPr>
      <xdr:spPr>
        <a:xfrm>
          <a:off x="1852472" y="4821119"/>
          <a:ext cx="0" cy="3022967"/>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71230</xdr:colOff>
      <xdr:row>31</xdr:row>
      <xdr:rowOff>36012</xdr:rowOff>
    </xdr:from>
    <xdr:to>
      <xdr:col>4</xdr:col>
      <xdr:colOff>359568</xdr:colOff>
      <xdr:row>36</xdr:row>
      <xdr:rowOff>126398</xdr:rowOff>
    </xdr:to>
    <xdr:sp macro="" textlink="">
      <xdr:nvSpPr>
        <xdr:cNvPr id="6" name="CuadroTexto 41">
          <a:extLst>
            <a:ext uri="{FF2B5EF4-FFF2-40B4-BE49-F238E27FC236}">
              <a16:creationId xmlns:a16="http://schemas.microsoft.com/office/drawing/2014/main" id="{00000000-0008-0000-0000-000006000000}"/>
            </a:ext>
          </a:extLst>
        </xdr:cNvPr>
        <xdr:cNvSpPr txBox="1"/>
      </xdr:nvSpPr>
      <xdr:spPr>
        <a:xfrm>
          <a:off x="842301" y="5614941"/>
          <a:ext cx="2601553" cy="997528"/>
        </a:xfrm>
        <a:prstGeom prst="rect">
          <a:avLst/>
        </a:prstGeom>
        <a:solidFill>
          <a:srgbClr val="003F3E"/>
        </a:solidFill>
        <a:ln w="9525" cmpd="sng">
          <a:no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2400" b="1">
              <a:solidFill>
                <a:schemeClr val="bg1"/>
              </a:solidFill>
              <a:latin typeface="Century Gothic" panose="020B0502020202020204" pitchFamily="34" charset="0"/>
            </a:rPr>
            <a:t>EXPEDIENTE MUNICIPAL</a:t>
          </a:r>
        </a:p>
      </xdr:txBody>
    </xdr:sp>
    <xdr:clientData/>
  </xdr:twoCellAnchor>
  <xdr:twoCellAnchor>
    <xdr:from>
      <xdr:col>12</xdr:col>
      <xdr:colOff>98166</xdr:colOff>
      <xdr:row>37</xdr:row>
      <xdr:rowOff>149163</xdr:rowOff>
    </xdr:from>
    <xdr:to>
      <xdr:col>15</xdr:col>
      <xdr:colOff>526998</xdr:colOff>
      <xdr:row>49</xdr:row>
      <xdr:rowOff>152571</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9661266" y="7197663"/>
          <a:ext cx="2829132" cy="2289408"/>
          <a:chOff x="5552650" y="1679506"/>
          <a:chExt cx="2209860" cy="1053793"/>
        </a:xfrm>
      </xdr:grpSpPr>
      <xdr:sp macro="" textlink="">
        <xdr:nvSpPr>
          <xdr:cNvPr id="8" name="Diagrama de flujo: proceso alternativo 26">
            <a:extLst>
              <a:ext uri="{FF2B5EF4-FFF2-40B4-BE49-F238E27FC236}">
                <a16:creationId xmlns:a16="http://schemas.microsoft.com/office/drawing/2014/main" id="{00000000-0008-0000-0000-000008000000}"/>
              </a:ext>
            </a:extLst>
          </xdr:cNvPr>
          <xdr:cNvSpPr/>
        </xdr:nvSpPr>
        <xdr:spPr>
          <a:xfrm>
            <a:off x="5552650" y="1679506"/>
            <a:ext cx="2209860" cy="311445"/>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a:solidFill>
                  <a:sysClr val="windowText" lastClr="000000"/>
                </a:solidFill>
                <a:latin typeface="Century Gothic" panose="020B0502020202020204" pitchFamily="34" charset="0"/>
                <a:ea typeface="+mn-ea"/>
                <a:cs typeface="+mn-cs"/>
              </a:rPr>
              <a:t>Indicadores para  Objetivos</a:t>
            </a:r>
          </a:p>
        </xdr:txBody>
      </xdr:sp>
      <xdr:sp macro="" textlink="">
        <xdr:nvSpPr>
          <xdr:cNvPr id="9" name="Diagrama de flujo: proceso alternativo 27">
            <a:extLst>
              <a:ext uri="{FF2B5EF4-FFF2-40B4-BE49-F238E27FC236}">
                <a16:creationId xmlns:a16="http://schemas.microsoft.com/office/drawing/2014/main" id="{00000000-0008-0000-0000-000009000000}"/>
              </a:ext>
            </a:extLst>
          </xdr:cNvPr>
          <xdr:cNvSpPr/>
        </xdr:nvSpPr>
        <xdr:spPr>
          <a:xfrm>
            <a:off x="5560184" y="2057628"/>
            <a:ext cx="2202326" cy="310815"/>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a:solidFill>
                  <a:sysClr val="windowText" lastClr="000000"/>
                </a:solidFill>
                <a:latin typeface="Century Gothic" panose="020B0502020202020204" pitchFamily="34" charset="0"/>
                <a:ea typeface="+mn-ea"/>
                <a:cs typeface="+mn-cs"/>
              </a:rPr>
              <a:t>Indicadores Modelo de Ocupación</a:t>
            </a:r>
          </a:p>
        </xdr:txBody>
      </xdr:sp>
      <xdr:sp macro="" textlink="">
        <xdr:nvSpPr>
          <xdr:cNvPr id="10" name="Diagrama de flujo: proceso alternativo 28">
            <a:extLst>
              <a:ext uri="{FF2B5EF4-FFF2-40B4-BE49-F238E27FC236}">
                <a16:creationId xmlns:a16="http://schemas.microsoft.com/office/drawing/2014/main" id="{00000000-0008-0000-0000-00000A000000}"/>
              </a:ext>
            </a:extLst>
          </xdr:cNvPr>
          <xdr:cNvSpPr/>
        </xdr:nvSpPr>
        <xdr:spPr>
          <a:xfrm>
            <a:off x="5561686" y="2438126"/>
            <a:ext cx="2200824" cy="295173"/>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a:solidFill>
                  <a:sysClr val="windowText" lastClr="000000"/>
                </a:solidFill>
                <a:latin typeface="Century Gothic" panose="020B0502020202020204" pitchFamily="34" charset="0"/>
                <a:ea typeface="+mn-ea"/>
                <a:cs typeface="+mn-cs"/>
              </a:rPr>
              <a:t>Indicadores para  Proyectos</a:t>
            </a:r>
          </a:p>
        </xdr:txBody>
      </xdr:sp>
    </xdr:grpSp>
    <xdr:clientData/>
  </xdr:twoCellAnchor>
  <xdr:twoCellAnchor>
    <xdr:from>
      <xdr:col>2</xdr:col>
      <xdr:colOff>684480</xdr:colOff>
      <xdr:row>25</xdr:row>
      <xdr:rowOff>141534</xdr:rowOff>
    </xdr:from>
    <xdr:to>
      <xdr:col>13</xdr:col>
      <xdr:colOff>38773</xdr:colOff>
      <xdr:row>25</xdr:row>
      <xdr:rowOff>141534</xdr:rowOff>
    </xdr:to>
    <xdr:cxnSp macro="">
      <xdr:nvCxnSpPr>
        <xdr:cNvPr id="11" name="Conector recto 10">
          <a:extLst>
            <a:ext uri="{FF2B5EF4-FFF2-40B4-BE49-F238E27FC236}">
              <a16:creationId xmlns:a16="http://schemas.microsoft.com/office/drawing/2014/main" id="{00000000-0008-0000-0000-00000B000000}"/>
            </a:ext>
          </a:extLst>
        </xdr:cNvPr>
        <xdr:cNvCxnSpPr/>
      </xdr:nvCxnSpPr>
      <xdr:spPr>
        <a:xfrm>
          <a:off x="2226623" y="4631891"/>
          <a:ext cx="7836079" cy="0"/>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615130</xdr:colOff>
      <xdr:row>23</xdr:row>
      <xdr:rowOff>35470</xdr:rowOff>
    </xdr:from>
    <xdr:to>
      <xdr:col>3</xdr:col>
      <xdr:colOff>40289</xdr:colOff>
      <xdr:row>27</xdr:row>
      <xdr:rowOff>178798</xdr:rowOff>
    </xdr:to>
    <xdr:sp macro="" textlink="">
      <xdr:nvSpPr>
        <xdr:cNvPr id="12" name="Elipse 11">
          <a:extLst>
            <a:ext uri="{FF2B5EF4-FFF2-40B4-BE49-F238E27FC236}">
              <a16:creationId xmlns:a16="http://schemas.microsoft.com/office/drawing/2014/main" id="{00000000-0008-0000-0000-00000C000000}"/>
            </a:ext>
          </a:extLst>
        </xdr:cNvPr>
        <xdr:cNvSpPr/>
      </xdr:nvSpPr>
      <xdr:spPr>
        <a:xfrm>
          <a:off x="1386201" y="4162970"/>
          <a:ext cx="967302" cy="869042"/>
        </a:xfrm>
        <a:prstGeom prst="ellipse">
          <a:avLst/>
        </a:prstGeom>
        <a:solidFill>
          <a:sysClr val="window" lastClr="FFFFFF"/>
        </a:solidFill>
        <a:ln w="38100">
          <a:solidFill>
            <a:srgbClr val="003F3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2800" b="1">
              <a:solidFill>
                <a:srgbClr val="003F3E"/>
              </a:solidFill>
              <a:latin typeface="Century Gothic" panose="020B0502020202020204" pitchFamily="34" charset="0"/>
            </a:rPr>
            <a:t>1</a:t>
          </a:r>
        </a:p>
      </xdr:txBody>
    </xdr:sp>
    <xdr:clientData/>
  </xdr:twoCellAnchor>
  <xdr:twoCellAnchor>
    <xdr:from>
      <xdr:col>1</xdr:col>
      <xdr:colOff>615130</xdr:colOff>
      <xdr:row>41</xdr:row>
      <xdr:rowOff>93696</xdr:rowOff>
    </xdr:from>
    <xdr:to>
      <xdr:col>3</xdr:col>
      <xdr:colOff>40289</xdr:colOff>
      <xdr:row>46</xdr:row>
      <xdr:rowOff>55598</xdr:rowOff>
    </xdr:to>
    <xdr:sp macro="" textlink="">
      <xdr:nvSpPr>
        <xdr:cNvPr id="13" name="Elipse 12">
          <a:extLst>
            <a:ext uri="{FF2B5EF4-FFF2-40B4-BE49-F238E27FC236}">
              <a16:creationId xmlns:a16="http://schemas.microsoft.com/office/drawing/2014/main" id="{00000000-0008-0000-0000-00000D000000}"/>
            </a:ext>
          </a:extLst>
        </xdr:cNvPr>
        <xdr:cNvSpPr/>
      </xdr:nvSpPr>
      <xdr:spPr>
        <a:xfrm>
          <a:off x="1386201" y="7486910"/>
          <a:ext cx="967302" cy="869045"/>
        </a:xfrm>
        <a:prstGeom prst="ellipse">
          <a:avLst/>
        </a:prstGeom>
        <a:solidFill>
          <a:sysClr val="window" lastClr="FFFFFF"/>
        </a:solidFill>
        <a:ln w="38100">
          <a:solidFill>
            <a:srgbClr val="003F3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s-CO" sz="2800" b="1" kern="1200">
              <a:solidFill>
                <a:srgbClr val="003F3E"/>
              </a:solidFill>
              <a:latin typeface="Century Gothic" panose="020B0502020202020204" pitchFamily="34" charset="0"/>
              <a:ea typeface="+mn-ea"/>
              <a:cs typeface="+mn-cs"/>
            </a:rPr>
            <a:t>2</a:t>
          </a:r>
        </a:p>
      </xdr:txBody>
    </xdr:sp>
    <xdr:clientData/>
  </xdr:twoCellAnchor>
  <xdr:twoCellAnchor>
    <xdr:from>
      <xdr:col>7</xdr:col>
      <xdr:colOff>489241</xdr:colOff>
      <xdr:row>17</xdr:row>
      <xdr:rowOff>84256</xdr:rowOff>
    </xdr:from>
    <xdr:to>
      <xdr:col>10</xdr:col>
      <xdr:colOff>60069</xdr:colOff>
      <xdr:row>20</xdr:row>
      <xdr:rowOff>49584</xdr:rowOff>
    </xdr:to>
    <xdr:sp macro="" textlink="">
      <xdr:nvSpPr>
        <xdr:cNvPr id="14" name="CuadroTexto 4">
          <a:extLst>
            <a:ext uri="{FF2B5EF4-FFF2-40B4-BE49-F238E27FC236}">
              <a16:creationId xmlns:a16="http://schemas.microsoft.com/office/drawing/2014/main" id="{00000000-0008-0000-0000-00000E000000}"/>
            </a:ext>
          </a:extLst>
        </xdr:cNvPr>
        <xdr:cNvSpPr txBox="1"/>
      </xdr:nvSpPr>
      <xdr:spPr>
        <a:xfrm>
          <a:off x="5886741" y="3123185"/>
          <a:ext cx="1884042" cy="509613"/>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solidFill>
                <a:sysClr val="windowText" lastClr="000000"/>
              </a:solidFill>
              <a:latin typeface="Century Gothic" panose="020B0502020202020204" pitchFamily="34" charset="0"/>
            </a:rPr>
            <a:t>DOCUMENTOS DEL POT</a:t>
          </a:r>
        </a:p>
      </xdr:txBody>
    </xdr:sp>
    <xdr:clientData/>
  </xdr:twoCellAnchor>
  <xdr:twoCellAnchor>
    <xdr:from>
      <xdr:col>7</xdr:col>
      <xdr:colOff>489241</xdr:colOff>
      <xdr:row>20</xdr:row>
      <xdr:rowOff>150249</xdr:rowOff>
    </xdr:from>
    <xdr:to>
      <xdr:col>10</xdr:col>
      <xdr:colOff>60069</xdr:colOff>
      <xdr:row>23</xdr:row>
      <xdr:rowOff>112895</xdr:rowOff>
    </xdr:to>
    <xdr:sp macro="" textlink="">
      <xdr:nvSpPr>
        <xdr:cNvPr id="15" name="CuadroTexto 4">
          <a:extLst>
            <a:ext uri="{FF2B5EF4-FFF2-40B4-BE49-F238E27FC236}">
              <a16:creationId xmlns:a16="http://schemas.microsoft.com/office/drawing/2014/main" id="{00000000-0008-0000-0000-00000F000000}"/>
            </a:ext>
          </a:extLst>
        </xdr:cNvPr>
        <xdr:cNvSpPr txBox="1"/>
      </xdr:nvSpPr>
      <xdr:spPr>
        <a:xfrm>
          <a:off x="5886741" y="3733463"/>
          <a:ext cx="1884042" cy="506932"/>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ESTUDIOS TÉCNICOS </a:t>
          </a:r>
        </a:p>
      </xdr:txBody>
    </xdr:sp>
    <xdr:clientData/>
  </xdr:twoCellAnchor>
  <xdr:twoCellAnchor>
    <xdr:from>
      <xdr:col>7</xdr:col>
      <xdr:colOff>489241</xdr:colOff>
      <xdr:row>24</xdr:row>
      <xdr:rowOff>38234</xdr:rowOff>
    </xdr:from>
    <xdr:to>
      <xdr:col>10</xdr:col>
      <xdr:colOff>60069</xdr:colOff>
      <xdr:row>27</xdr:row>
      <xdr:rowOff>880</xdr:rowOff>
    </xdr:to>
    <xdr:sp macro="" textlink="">
      <xdr:nvSpPr>
        <xdr:cNvPr id="16" name="CuadroTexto 4">
          <a:extLst>
            <a:ext uri="{FF2B5EF4-FFF2-40B4-BE49-F238E27FC236}">
              <a16:creationId xmlns:a16="http://schemas.microsoft.com/office/drawing/2014/main" id="{00000000-0008-0000-0000-000010000000}"/>
            </a:ext>
          </a:extLst>
        </xdr:cNvPr>
        <xdr:cNvSpPr txBox="1"/>
      </xdr:nvSpPr>
      <xdr:spPr>
        <a:xfrm>
          <a:off x="5886741" y="4347163"/>
          <a:ext cx="1884042" cy="506931"/>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NORMATIVA</a:t>
          </a:r>
        </a:p>
      </xdr:txBody>
    </xdr:sp>
    <xdr:clientData/>
  </xdr:twoCellAnchor>
  <xdr:twoCellAnchor>
    <xdr:from>
      <xdr:col>7</xdr:col>
      <xdr:colOff>503891</xdr:colOff>
      <xdr:row>27</xdr:row>
      <xdr:rowOff>124760</xdr:rowOff>
    </xdr:from>
    <xdr:to>
      <xdr:col>10</xdr:col>
      <xdr:colOff>74719</xdr:colOff>
      <xdr:row>30</xdr:row>
      <xdr:rowOff>87405</xdr:rowOff>
    </xdr:to>
    <xdr:sp macro="" textlink="">
      <xdr:nvSpPr>
        <xdr:cNvPr id="17" name="CuadroTexto 4">
          <a:extLst>
            <a:ext uri="{FF2B5EF4-FFF2-40B4-BE49-F238E27FC236}">
              <a16:creationId xmlns:a16="http://schemas.microsoft.com/office/drawing/2014/main" id="{00000000-0008-0000-0000-000011000000}"/>
            </a:ext>
          </a:extLst>
        </xdr:cNvPr>
        <xdr:cNvSpPr txBox="1"/>
      </xdr:nvSpPr>
      <xdr:spPr>
        <a:xfrm>
          <a:off x="5901391" y="4977974"/>
          <a:ext cx="1884042" cy="506931"/>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INFORMACIÓN DE SEGUIMIENTO</a:t>
          </a:r>
        </a:p>
      </xdr:txBody>
    </xdr:sp>
    <xdr:clientData/>
  </xdr:twoCellAnchor>
  <xdr:twoCellAnchor>
    <xdr:from>
      <xdr:col>7</xdr:col>
      <xdr:colOff>503891</xdr:colOff>
      <xdr:row>31</xdr:row>
      <xdr:rowOff>34670</xdr:rowOff>
    </xdr:from>
    <xdr:to>
      <xdr:col>10</xdr:col>
      <xdr:colOff>74719</xdr:colOff>
      <xdr:row>34</xdr:row>
      <xdr:rowOff>68454</xdr:rowOff>
    </xdr:to>
    <xdr:sp macro="" textlink="">
      <xdr:nvSpPr>
        <xdr:cNvPr id="18" name="CuadroTexto 4">
          <a:extLst>
            <a:ext uri="{FF2B5EF4-FFF2-40B4-BE49-F238E27FC236}">
              <a16:creationId xmlns:a16="http://schemas.microsoft.com/office/drawing/2014/main" id="{00000000-0008-0000-0000-000012000000}"/>
            </a:ext>
          </a:extLst>
        </xdr:cNvPr>
        <xdr:cNvSpPr txBox="1"/>
      </xdr:nvSpPr>
      <xdr:spPr>
        <a:xfrm>
          <a:off x="5901391" y="5613599"/>
          <a:ext cx="1884042" cy="578069"/>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INFORMACIÓN HISTÓRICA DE LA PLANEACIÓN</a:t>
          </a:r>
        </a:p>
      </xdr:txBody>
    </xdr:sp>
    <xdr:clientData/>
  </xdr:twoCellAnchor>
  <xdr:twoCellAnchor>
    <xdr:from>
      <xdr:col>9</xdr:col>
      <xdr:colOff>16159</xdr:colOff>
      <xdr:row>37</xdr:row>
      <xdr:rowOff>65270</xdr:rowOff>
    </xdr:from>
    <xdr:to>
      <xdr:col>10</xdr:col>
      <xdr:colOff>736076</xdr:colOff>
      <xdr:row>39</xdr:row>
      <xdr:rowOff>174625</xdr:rowOff>
    </xdr:to>
    <xdr:sp macro="" textlink="">
      <xdr:nvSpPr>
        <xdr:cNvPr id="19" name="Diagrama de flujo: proceso alternativo 34">
          <a:extLst>
            <a:ext uri="{FF2B5EF4-FFF2-40B4-BE49-F238E27FC236}">
              <a16:creationId xmlns:a16="http://schemas.microsoft.com/office/drawing/2014/main" id="{00000000-0008-0000-0000-000013000000}"/>
            </a:ext>
          </a:extLst>
        </xdr:cNvPr>
        <xdr:cNvSpPr/>
      </xdr:nvSpPr>
      <xdr:spPr>
        <a:xfrm>
          <a:off x="6955802" y="6732770"/>
          <a:ext cx="1490988" cy="472212"/>
        </a:xfrm>
        <a:prstGeom prst="flowChartAlternateProcess">
          <a:avLst/>
        </a:prstGeom>
        <a:solidFill>
          <a:srgbClr val="D9DD88"/>
        </a:solidFill>
        <a:ln w="9525" cmpd="sng">
          <a:solidFill>
            <a:schemeClr val="lt1">
              <a:shade val="50000"/>
            </a:schemeClr>
          </a:solid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kern="1200">
              <a:solidFill>
                <a:sysClr val="windowText" lastClr="000000"/>
              </a:solidFill>
              <a:latin typeface="Century Gothic" panose="020B0502020202020204" pitchFamily="34" charset="0"/>
              <a:ea typeface="+mn-ea"/>
              <a:cs typeface="+mn-cs"/>
            </a:rPr>
            <a:t>Lectura operativa</a:t>
          </a:r>
        </a:p>
      </xdr:txBody>
    </xdr:sp>
    <xdr:clientData/>
  </xdr:twoCellAnchor>
  <xdr:twoCellAnchor>
    <xdr:from>
      <xdr:col>4</xdr:col>
      <xdr:colOff>568820</xdr:colOff>
      <xdr:row>23</xdr:row>
      <xdr:rowOff>35470</xdr:rowOff>
    </xdr:from>
    <xdr:to>
      <xdr:col>7</xdr:col>
      <xdr:colOff>22160</xdr:colOff>
      <xdr:row>28</xdr:row>
      <xdr:rowOff>114958</xdr:rowOff>
    </xdr:to>
    <xdr:sp macro="" textlink="">
      <xdr:nvSpPr>
        <xdr:cNvPr id="20" name="CuadroTexto 50">
          <a:extLst>
            <a:ext uri="{FF2B5EF4-FFF2-40B4-BE49-F238E27FC236}">
              <a16:creationId xmlns:a16="http://schemas.microsoft.com/office/drawing/2014/main" id="{00000000-0008-0000-0000-000014000000}"/>
            </a:ext>
          </a:extLst>
        </xdr:cNvPr>
        <xdr:cNvSpPr txBox="1"/>
      </xdr:nvSpPr>
      <xdr:spPr>
        <a:xfrm>
          <a:off x="3653106" y="4162970"/>
          <a:ext cx="1766554" cy="986631"/>
        </a:xfrm>
        <a:prstGeom prst="rect">
          <a:avLst/>
        </a:prstGeom>
        <a:solidFill>
          <a:srgbClr val="D9DD88"/>
        </a:solidFill>
        <a:ln w="9525" cmpd="sng">
          <a:solidFill>
            <a:schemeClr val="lt1">
              <a:shade val="50000"/>
            </a:schemeClr>
          </a:solid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ysClr val="windowText" lastClr="000000"/>
              </a:solidFill>
              <a:latin typeface="Century Gothic" panose="020B0502020202020204" pitchFamily="34" charset="0"/>
            </a:rPr>
            <a:t>ARCHIVO TÉCNICO E</a:t>
          </a:r>
        </a:p>
        <a:p>
          <a:pPr algn="ctr"/>
          <a:r>
            <a:rPr lang="es-CO" sz="1600" b="1">
              <a:solidFill>
                <a:sysClr val="windowText" lastClr="000000"/>
              </a:solidFill>
              <a:latin typeface="Century Gothic" panose="020B0502020202020204" pitchFamily="34" charset="0"/>
            </a:rPr>
            <a:t>HISTÓRICO</a:t>
          </a:r>
        </a:p>
      </xdr:txBody>
    </xdr:sp>
    <xdr:clientData/>
  </xdr:twoCellAnchor>
  <xdr:twoCellAnchor>
    <xdr:from>
      <xdr:col>3</xdr:col>
      <xdr:colOff>35276</xdr:colOff>
      <xdr:row>43</xdr:row>
      <xdr:rowOff>163921</xdr:rowOff>
    </xdr:from>
    <xdr:to>
      <xdr:col>7</xdr:col>
      <xdr:colOff>405946</xdr:colOff>
      <xdr:row>43</xdr:row>
      <xdr:rowOff>163921</xdr:rowOff>
    </xdr:to>
    <xdr:cxnSp macro="">
      <xdr:nvCxnSpPr>
        <xdr:cNvPr id="21" name="Conector recto 20">
          <a:extLst>
            <a:ext uri="{FF2B5EF4-FFF2-40B4-BE49-F238E27FC236}">
              <a16:creationId xmlns:a16="http://schemas.microsoft.com/office/drawing/2014/main" id="{00000000-0008-0000-0000-000015000000}"/>
            </a:ext>
          </a:extLst>
        </xdr:cNvPr>
        <xdr:cNvCxnSpPr/>
      </xdr:nvCxnSpPr>
      <xdr:spPr>
        <a:xfrm>
          <a:off x="2348490" y="7919992"/>
          <a:ext cx="3454956" cy="0"/>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595208</xdr:colOff>
      <xdr:row>23</xdr:row>
      <xdr:rowOff>39894</xdr:rowOff>
    </xdr:from>
    <xdr:to>
      <xdr:col>12</xdr:col>
      <xdr:colOff>551559</xdr:colOff>
      <xdr:row>28</xdr:row>
      <xdr:rowOff>80407</xdr:rowOff>
    </xdr:to>
    <xdr:sp macro="" textlink="">
      <xdr:nvSpPr>
        <xdr:cNvPr id="24" name="Diagrama de flujo: proceso alternativo 29">
          <a:extLst>
            <a:ext uri="{FF2B5EF4-FFF2-40B4-BE49-F238E27FC236}">
              <a16:creationId xmlns:a16="http://schemas.microsoft.com/office/drawing/2014/main" id="{00000000-0008-0000-0000-000018000000}"/>
            </a:ext>
          </a:extLst>
        </xdr:cNvPr>
        <xdr:cNvSpPr/>
      </xdr:nvSpPr>
      <xdr:spPr>
        <a:xfrm>
          <a:off x="8305922" y="4167394"/>
          <a:ext cx="1498494" cy="947656"/>
        </a:xfrm>
        <a:prstGeom prst="flowChartAlternateProcess">
          <a:avLst/>
        </a:prstGeom>
        <a:solidFill>
          <a:srgbClr val="D9DD88"/>
        </a:solidFill>
        <a:ln w="9525" cmpd="sng">
          <a:solidFill>
            <a:schemeClr val="lt1">
              <a:shade val="50000"/>
            </a:schemeClr>
          </a:solid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kern="1200">
              <a:solidFill>
                <a:sysClr val="windowText" lastClr="000000"/>
              </a:solidFill>
              <a:latin typeface="Century Gothic" panose="020B0502020202020204" pitchFamily="34" charset="0"/>
              <a:ea typeface="+mn-ea"/>
              <a:cs typeface="+mn-cs"/>
            </a:rPr>
            <a:t>Mapa Conceptual</a:t>
          </a:r>
        </a:p>
      </xdr:txBody>
    </xdr:sp>
    <xdr:clientData/>
  </xdr:twoCellAnchor>
  <xdr:twoCellAnchor>
    <xdr:from>
      <xdr:col>10</xdr:col>
      <xdr:colOff>732649</xdr:colOff>
      <xdr:row>30</xdr:row>
      <xdr:rowOff>152074</xdr:rowOff>
    </xdr:from>
    <xdr:to>
      <xdr:col>15</xdr:col>
      <xdr:colOff>474072</xdr:colOff>
      <xdr:row>34</xdr:row>
      <xdr:rowOff>9285</xdr:rowOff>
    </xdr:to>
    <xdr:sp macro="" textlink="">
      <xdr:nvSpPr>
        <xdr:cNvPr id="25" name="Diagrama de flujo: proceso alternativo 30">
          <a:extLst>
            <a:ext uri="{FF2B5EF4-FFF2-40B4-BE49-F238E27FC236}">
              <a16:creationId xmlns:a16="http://schemas.microsoft.com/office/drawing/2014/main" id="{00000000-0008-0000-0000-000019000000}"/>
            </a:ext>
          </a:extLst>
        </xdr:cNvPr>
        <xdr:cNvSpPr/>
      </xdr:nvSpPr>
      <xdr:spPr>
        <a:xfrm>
          <a:off x="8443363" y="5549574"/>
          <a:ext cx="3596780" cy="582925"/>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s-CO" sz="1400" b="1" kern="1200">
              <a:solidFill>
                <a:sysClr val="windowText" lastClr="000000"/>
              </a:solidFill>
              <a:latin typeface="Century Gothic" panose="020B0502020202020204" pitchFamily="34" charset="0"/>
              <a:ea typeface="+mn-ea"/>
              <a:cs typeface="+mn-cs"/>
            </a:rPr>
            <a:t>Articulación de Fines y Medios</a:t>
          </a:r>
        </a:p>
      </xdr:txBody>
    </xdr:sp>
    <xdr:clientData/>
  </xdr:twoCellAnchor>
  <xdr:twoCellAnchor>
    <xdr:from>
      <xdr:col>13</xdr:col>
      <xdr:colOff>162308</xdr:colOff>
      <xdr:row>19</xdr:row>
      <xdr:rowOff>173269</xdr:rowOff>
    </xdr:from>
    <xdr:to>
      <xdr:col>15</xdr:col>
      <xdr:colOff>507341</xdr:colOff>
      <xdr:row>22</xdr:row>
      <xdr:rowOff>146743</xdr:rowOff>
    </xdr:to>
    <xdr:sp macro="" textlink="">
      <xdr:nvSpPr>
        <xdr:cNvPr id="26" name="CuadroTexto 4">
          <a:hlinkClick xmlns:r="http://schemas.openxmlformats.org/officeDocument/2006/relationships" r:id="rId1"/>
          <a:extLst>
            <a:ext uri="{FF2B5EF4-FFF2-40B4-BE49-F238E27FC236}">
              <a16:creationId xmlns:a16="http://schemas.microsoft.com/office/drawing/2014/main" id="{00000000-0008-0000-0000-00001A000000}"/>
            </a:ext>
          </a:extLst>
        </xdr:cNvPr>
        <xdr:cNvSpPr txBox="1"/>
      </xdr:nvSpPr>
      <xdr:spPr>
        <a:xfrm>
          <a:off x="10186237" y="3575055"/>
          <a:ext cx="1887175" cy="517759"/>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300" b="1" kern="1200">
              <a:solidFill>
                <a:sysClr val="windowText" lastClr="000000"/>
              </a:solidFill>
              <a:latin typeface="Century Gothic" panose="020B0502020202020204" pitchFamily="34" charset="0"/>
              <a:ea typeface="+mn-ea"/>
              <a:cs typeface="+mn-cs"/>
            </a:rPr>
            <a:t>Componente General</a:t>
          </a:r>
        </a:p>
      </xdr:txBody>
    </xdr:sp>
    <xdr:clientData/>
  </xdr:twoCellAnchor>
  <xdr:twoCellAnchor>
    <xdr:from>
      <xdr:col>13</xdr:col>
      <xdr:colOff>171360</xdr:colOff>
      <xdr:row>23</xdr:row>
      <xdr:rowOff>66842</xdr:rowOff>
    </xdr:from>
    <xdr:to>
      <xdr:col>15</xdr:col>
      <xdr:colOff>498083</xdr:colOff>
      <xdr:row>25</xdr:row>
      <xdr:rowOff>174980</xdr:rowOff>
    </xdr:to>
    <xdr:sp macro="" textlink="">
      <xdr:nvSpPr>
        <xdr:cNvPr id="27" name="CuadroTexto 16">
          <a:hlinkClick xmlns:r="http://schemas.openxmlformats.org/officeDocument/2006/relationships" r:id="rId2"/>
          <a:extLst>
            <a:ext uri="{FF2B5EF4-FFF2-40B4-BE49-F238E27FC236}">
              <a16:creationId xmlns:a16="http://schemas.microsoft.com/office/drawing/2014/main" id="{00000000-0008-0000-0000-00001B000000}"/>
            </a:ext>
          </a:extLst>
        </xdr:cNvPr>
        <xdr:cNvSpPr txBox="1"/>
      </xdr:nvSpPr>
      <xdr:spPr>
        <a:xfrm>
          <a:off x="10195289" y="4194342"/>
          <a:ext cx="1868865" cy="470995"/>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300" b="1" kern="1200">
              <a:solidFill>
                <a:sysClr val="windowText" lastClr="000000"/>
              </a:solidFill>
              <a:latin typeface="Century Gothic" panose="020B0502020202020204" pitchFamily="34" charset="0"/>
              <a:ea typeface="+mn-ea"/>
              <a:cs typeface="+mn-cs"/>
            </a:rPr>
            <a:t>Componente</a:t>
          </a:r>
          <a:r>
            <a:rPr lang="es-CO" sz="1300" b="1" kern="1200" baseline="0">
              <a:solidFill>
                <a:sysClr val="windowText" lastClr="000000"/>
              </a:solidFill>
              <a:latin typeface="Century Gothic" panose="020B0502020202020204" pitchFamily="34" charset="0"/>
              <a:ea typeface="+mn-ea"/>
              <a:cs typeface="+mn-cs"/>
            </a:rPr>
            <a:t> Urbano</a:t>
          </a:r>
          <a:endParaRPr lang="es-CO" sz="13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13</xdr:col>
      <xdr:colOff>169358</xdr:colOff>
      <xdr:row>26</xdr:row>
      <xdr:rowOff>125995</xdr:rowOff>
    </xdr:from>
    <xdr:to>
      <xdr:col>15</xdr:col>
      <xdr:colOff>507342</xdr:colOff>
      <xdr:row>29</xdr:row>
      <xdr:rowOff>55265</xdr:rowOff>
    </xdr:to>
    <xdr:sp macro="" textlink="">
      <xdr:nvSpPr>
        <xdr:cNvPr id="28" name="CuadroTexto 16">
          <a:hlinkClick xmlns:r="http://schemas.openxmlformats.org/officeDocument/2006/relationships" r:id="rId3"/>
          <a:extLst>
            <a:ext uri="{FF2B5EF4-FFF2-40B4-BE49-F238E27FC236}">
              <a16:creationId xmlns:a16="http://schemas.microsoft.com/office/drawing/2014/main" id="{00000000-0008-0000-0000-00001C000000}"/>
            </a:ext>
          </a:extLst>
        </xdr:cNvPr>
        <xdr:cNvSpPr txBox="1"/>
      </xdr:nvSpPr>
      <xdr:spPr>
        <a:xfrm>
          <a:off x="10193287" y="4797781"/>
          <a:ext cx="1880126" cy="473555"/>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300" b="1" kern="1200">
              <a:solidFill>
                <a:sysClr val="windowText" lastClr="000000"/>
              </a:solidFill>
              <a:latin typeface="Century Gothic" panose="020B0502020202020204" pitchFamily="34" charset="0"/>
              <a:ea typeface="+mn-ea"/>
              <a:cs typeface="+mn-cs"/>
            </a:rPr>
            <a:t>Componente</a:t>
          </a:r>
          <a:r>
            <a:rPr lang="es-CO" sz="1300" b="1" kern="1200" baseline="0">
              <a:solidFill>
                <a:sysClr val="windowText" lastClr="000000"/>
              </a:solidFill>
              <a:latin typeface="Century Gothic" panose="020B0502020202020204" pitchFamily="34" charset="0"/>
              <a:ea typeface="+mn-ea"/>
              <a:cs typeface="+mn-cs"/>
            </a:rPr>
            <a:t> </a:t>
          </a:r>
          <a:r>
            <a:rPr lang="es-CO" sz="1300" b="1" kern="1200">
              <a:solidFill>
                <a:sysClr val="windowText" lastClr="000000"/>
              </a:solidFill>
              <a:latin typeface="Century Gothic" panose="020B0502020202020204" pitchFamily="34" charset="0"/>
              <a:ea typeface="+mn-ea"/>
              <a:cs typeface="+mn-cs"/>
            </a:rPr>
            <a:t>Rural</a:t>
          </a:r>
        </a:p>
      </xdr:txBody>
    </xdr:sp>
    <xdr:clientData/>
  </xdr:twoCellAnchor>
  <xdr:twoCellAnchor>
    <xdr:from>
      <xdr:col>13</xdr:col>
      <xdr:colOff>35018</xdr:colOff>
      <xdr:row>19</xdr:row>
      <xdr:rowOff>17568</xdr:rowOff>
    </xdr:from>
    <xdr:to>
      <xdr:col>15</xdr:col>
      <xdr:colOff>645608</xdr:colOff>
      <xdr:row>30</xdr:row>
      <xdr:rowOff>4153</xdr:rowOff>
    </xdr:to>
    <xdr:sp macro="" textlink="">
      <xdr:nvSpPr>
        <xdr:cNvPr id="29" name="Rectángulo redondeado 87">
          <a:extLst>
            <a:ext uri="{FF2B5EF4-FFF2-40B4-BE49-F238E27FC236}">
              <a16:creationId xmlns:a16="http://schemas.microsoft.com/office/drawing/2014/main" id="{00000000-0008-0000-0000-00001D000000}"/>
            </a:ext>
          </a:extLst>
        </xdr:cNvPr>
        <xdr:cNvSpPr/>
      </xdr:nvSpPr>
      <xdr:spPr>
        <a:xfrm>
          <a:off x="10058947" y="3419354"/>
          <a:ext cx="2152732" cy="1982299"/>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714225</xdr:colOff>
      <xdr:row>37</xdr:row>
      <xdr:rowOff>87105</xdr:rowOff>
    </xdr:from>
    <xdr:to>
      <xdr:col>15</xdr:col>
      <xdr:colOff>691698</xdr:colOff>
      <xdr:row>50</xdr:row>
      <xdr:rowOff>56697</xdr:rowOff>
    </xdr:to>
    <xdr:sp macro="" textlink="">
      <xdr:nvSpPr>
        <xdr:cNvPr id="30" name="Rectángulo redondeado 90">
          <a:extLst>
            <a:ext uri="{FF2B5EF4-FFF2-40B4-BE49-F238E27FC236}">
              <a16:creationId xmlns:a16="http://schemas.microsoft.com/office/drawing/2014/main" id="{00000000-0008-0000-0000-00001E000000}"/>
            </a:ext>
          </a:extLst>
        </xdr:cNvPr>
        <xdr:cNvSpPr/>
      </xdr:nvSpPr>
      <xdr:spPr>
        <a:xfrm>
          <a:off x="9196011" y="6754605"/>
          <a:ext cx="3061758" cy="2328163"/>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568373</xdr:colOff>
      <xdr:row>40</xdr:row>
      <xdr:rowOff>76191</xdr:rowOff>
    </xdr:from>
    <xdr:to>
      <xdr:col>11</xdr:col>
      <xdr:colOff>545845</xdr:colOff>
      <xdr:row>50</xdr:row>
      <xdr:rowOff>51737</xdr:rowOff>
    </xdr:to>
    <xdr:sp macro="" textlink="">
      <xdr:nvSpPr>
        <xdr:cNvPr id="31" name="Rectángulo redondeado 92">
          <a:extLst>
            <a:ext uri="{FF2B5EF4-FFF2-40B4-BE49-F238E27FC236}">
              <a16:creationId xmlns:a16="http://schemas.microsoft.com/office/drawing/2014/main" id="{00000000-0008-0000-0000-00001F000000}"/>
            </a:ext>
          </a:extLst>
        </xdr:cNvPr>
        <xdr:cNvSpPr/>
      </xdr:nvSpPr>
      <xdr:spPr>
        <a:xfrm>
          <a:off x="5965873" y="7287977"/>
          <a:ext cx="3061758" cy="1789831"/>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627777</xdr:colOff>
      <xdr:row>46</xdr:row>
      <xdr:rowOff>72288</xdr:rowOff>
    </xdr:from>
    <xdr:to>
      <xdr:col>5</xdr:col>
      <xdr:colOff>647049</xdr:colOff>
      <xdr:row>58</xdr:row>
      <xdr:rowOff>158750</xdr:rowOff>
    </xdr:to>
    <xdr:cxnSp macro="">
      <xdr:nvCxnSpPr>
        <xdr:cNvPr id="32" name="Conector recto 31">
          <a:extLst>
            <a:ext uri="{FF2B5EF4-FFF2-40B4-BE49-F238E27FC236}">
              <a16:creationId xmlns:a16="http://schemas.microsoft.com/office/drawing/2014/main" id="{00000000-0008-0000-0000-000020000000}"/>
            </a:ext>
          </a:extLst>
        </xdr:cNvPr>
        <xdr:cNvCxnSpPr>
          <a:stCxn id="33" idx="2"/>
        </xdr:cNvCxnSpPr>
      </xdr:nvCxnSpPr>
      <xdr:spPr>
        <a:xfrm flipH="1">
          <a:off x="4483134" y="8372645"/>
          <a:ext cx="19272" cy="2263605"/>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541988</xdr:colOff>
      <xdr:row>41</xdr:row>
      <xdr:rowOff>11012</xdr:rowOff>
    </xdr:from>
    <xdr:to>
      <xdr:col>6</xdr:col>
      <xdr:colOff>766397</xdr:colOff>
      <xdr:row>46</xdr:row>
      <xdr:rowOff>72288</xdr:rowOff>
    </xdr:to>
    <xdr:sp macro="" textlink="">
      <xdr:nvSpPr>
        <xdr:cNvPr id="33" name="CuadroTexto 56">
          <a:extLst>
            <a:ext uri="{FF2B5EF4-FFF2-40B4-BE49-F238E27FC236}">
              <a16:creationId xmlns:a16="http://schemas.microsoft.com/office/drawing/2014/main" id="{00000000-0008-0000-0000-000021000000}"/>
            </a:ext>
          </a:extLst>
        </xdr:cNvPr>
        <xdr:cNvSpPr txBox="1"/>
      </xdr:nvSpPr>
      <xdr:spPr>
        <a:xfrm>
          <a:off x="3626274" y="7404226"/>
          <a:ext cx="1766552" cy="968419"/>
        </a:xfrm>
        <a:prstGeom prst="rect">
          <a:avLst/>
        </a:prstGeom>
        <a:solidFill>
          <a:srgbClr val="D9DD88"/>
        </a:solidFill>
        <a:ln w="9525" cmpd="sng">
          <a:solidFill>
            <a:schemeClr val="lt1">
              <a:shade val="50000"/>
            </a:schemeClr>
          </a:solid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SISTEMA DE SEGUIMIENTO Y EVALUACIÓN DEL POT</a:t>
          </a:r>
        </a:p>
      </xdr:txBody>
    </xdr:sp>
    <xdr:clientData/>
  </xdr:twoCellAnchor>
  <xdr:twoCellAnchor>
    <xdr:from>
      <xdr:col>5</xdr:col>
      <xdr:colOff>614168</xdr:colOff>
      <xdr:row>58</xdr:row>
      <xdr:rowOff>151821</xdr:rowOff>
    </xdr:from>
    <xdr:to>
      <xdr:col>7</xdr:col>
      <xdr:colOff>463096</xdr:colOff>
      <xdr:row>58</xdr:row>
      <xdr:rowOff>151821</xdr:rowOff>
    </xdr:to>
    <xdr:cxnSp macro="">
      <xdr:nvCxnSpPr>
        <xdr:cNvPr id="34" name="Conector recto 33">
          <a:extLst>
            <a:ext uri="{FF2B5EF4-FFF2-40B4-BE49-F238E27FC236}">
              <a16:creationId xmlns:a16="http://schemas.microsoft.com/office/drawing/2014/main" id="{00000000-0008-0000-0000-000022000000}"/>
            </a:ext>
          </a:extLst>
        </xdr:cNvPr>
        <xdr:cNvCxnSpPr/>
      </xdr:nvCxnSpPr>
      <xdr:spPr>
        <a:xfrm>
          <a:off x="4469525" y="10629321"/>
          <a:ext cx="1391071" cy="0"/>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95424</xdr:colOff>
      <xdr:row>54</xdr:row>
      <xdr:rowOff>79271</xdr:rowOff>
    </xdr:from>
    <xdr:to>
      <xdr:col>15</xdr:col>
      <xdr:colOff>524259</xdr:colOff>
      <xdr:row>66</xdr:row>
      <xdr:rowOff>110903</xdr:rowOff>
    </xdr:to>
    <xdr:grpSp>
      <xdr:nvGrpSpPr>
        <xdr:cNvPr id="35" name="Grupo 34">
          <a:extLst>
            <a:ext uri="{FF2B5EF4-FFF2-40B4-BE49-F238E27FC236}">
              <a16:creationId xmlns:a16="http://schemas.microsoft.com/office/drawing/2014/main" id="{00000000-0008-0000-0000-000023000000}"/>
            </a:ext>
          </a:extLst>
        </xdr:cNvPr>
        <xdr:cNvGrpSpPr/>
      </xdr:nvGrpSpPr>
      <xdr:grpSpPr>
        <a:xfrm>
          <a:off x="9658524" y="10366271"/>
          <a:ext cx="2829135" cy="1384182"/>
          <a:chOff x="5552649" y="1679506"/>
          <a:chExt cx="2209861" cy="688937"/>
        </a:xfrm>
      </xdr:grpSpPr>
      <xdr:sp macro="" textlink="">
        <xdr:nvSpPr>
          <xdr:cNvPr id="36" name="Diagrama de flujo: proceso alternativo 26">
            <a:extLst>
              <a:ext uri="{FF2B5EF4-FFF2-40B4-BE49-F238E27FC236}">
                <a16:creationId xmlns:a16="http://schemas.microsoft.com/office/drawing/2014/main" id="{00000000-0008-0000-0000-000024000000}"/>
              </a:ext>
            </a:extLst>
          </xdr:cNvPr>
          <xdr:cNvSpPr/>
        </xdr:nvSpPr>
        <xdr:spPr>
          <a:xfrm>
            <a:off x="5552649" y="1679506"/>
            <a:ext cx="2209860" cy="311445"/>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a:solidFill>
                  <a:sysClr val="windowText" lastClr="000000"/>
                </a:solidFill>
                <a:latin typeface="Century Gothic" panose="020B0502020202020204" pitchFamily="34" charset="0"/>
                <a:ea typeface="+mn-ea"/>
                <a:cs typeface="+mn-cs"/>
              </a:rPr>
              <a:t>Cumplimiento</a:t>
            </a:r>
            <a:r>
              <a:rPr lang="es-CO" sz="1300" b="1" kern="1200" baseline="0">
                <a:solidFill>
                  <a:sysClr val="windowText" lastClr="000000"/>
                </a:solidFill>
                <a:latin typeface="Century Gothic" panose="020B0502020202020204" pitchFamily="34" charset="0"/>
                <a:ea typeface="+mn-ea"/>
                <a:cs typeface="+mn-cs"/>
              </a:rPr>
              <a:t> de Objetivos y Metas</a:t>
            </a:r>
            <a:endParaRPr lang="es-CO" sz="1300" b="1" kern="1200">
              <a:solidFill>
                <a:sysClr val="windowText" lastClr="000000"/>
              </a:solidFill>
              <a:latin typeface="Century Gothic" panose="020B0502020202020204" pitchFamily="34" charset="0"/>
              <a:ea typeface="+mn-ea"/>
              <a:cs typeface="+mn-cs"/>
            </a:endParaRPr>
          </a:p>
        </xdr:txBody>
      </xdr:sp>
      <xdr:sp macro="" textlink="">
        <xdr:nvSpPr>
          <xdr:cNvPr id="37" name="Diagrama de flujo: proceso alternativo 27">
            <a:extLst>
              <a:ext uri="{FF2B5EF4-FFF2-40B4-BE49-F238E27FC236}">
                <a16:creationId xmlns:a16="http://schemas.microsoft.com/office/drawing/2014/main" id="{00000000-0008-0000-0000-000025000000}"/>
              </a:ext>
            </a:extLst>
          </xdr:cNvPr>
          <xdr:cNvSpPr/>
        </xdr:nvSpPr>
        <xdr:spPr>
          <a:xfrm>
            <a:off x="5560184" y="2057628"/>
            <a:ext cx="2202326" cy="310815"/>
          </a:xfrm>
          <a:prstGeom prst="flowChartAlternateProcess">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a:solidFill>
                  <a:sysClr val="windowText" lastClr="000000"/>
                </a:solidFill>
                <a:latin typeface="Century Gothic" panose="020B0502020202020204" pitchFamily="34" charset="0"/>
                <a:ea typeface="+mn-ea"/>
                <a:cs typeface="+mn-cs"/>
              </a:rPr>
              <a:t>Documento de</a:t>
            </a:r>
            <a:r>
              <a:rPr lang="es-CO" sz="1300" b="1" kern="1200" baseline="0">
                <a:solidFill>
                  <a:sysClr val="windowText" lastClr="000000"/>
                </a:solidFill>
                <a:latin typeface="Century Gothic" panose="020B0502020202020204" pitchFamily="34" charset="0"/>
                <a:ea typeface="+mn-ea"/>
                <a:cs typeface="+mn-cs"/>
              </a:rPr>
              <a:t> Seguimiento y</a:t>
            </a:r>
          </a:p>
          <a:p>
            <a:pPr marL="0" marR="0" lvl="0" indent="0" algn="ctr" defTabSz="914400" rtl="0" eaLnBrk="1" fontAlgn="auto" latinLnBrk="0" hangingPunct="1">
              <a:lnSpc>
                <a:spcPct val="100000"/>
              </a:lnSpc>
              <a:spcBef>
                <a:spcPts val="0"/>
              </a:spcBef>
              <a:spcAft>
                <a:spcPts val="0"/>
              </a:spcAft>
              <a:buClrTx/>
              <a:buSzTx/>
              <a:buFontTx/>
              <a:buNone/>
              <a:tabLst/>
              <a:defRPr/>
            </a:pPr>
            <a:r>
              <a:rPr lang="es-CO" sz="1300" b="1" kern="1200" baseline="0">
                <a:solidFill>
                  <a:sysClr val="windowText" lastClr="000000"/>
                </a:solidFill>
                <a:latin typeface="Century Gothic" panose="020B0502020202020204" pitchFamily="34" charset="0"/>
                <a:ea typeface="+mn-ea"/>
                <a:cs typeface="+mn-cs"/>
              </a:rPr>
              <a:t>Evaluación</a:t>
            </a:r>
            <a:endParaRPr lang="es-CO" sz="1300" b="1" kern="1200">
              <a:solidFill>
                <a:sysClr val="windowText" lastClr="000000"/>
              </a:solidFill>
              <a:latin typeface="Century Gothic" panose="020B0502020202020204" pitchFamily="34" charset="0"/>
              <a:ea typeface="+mn-ea"/>
              <a:cs typeface="+mn-cs"/>
            </a:endParaRPr>
          </a:p>
        </xdr:txBody>
      </xdr:sp>
    </xdr:grpSp>
    <xdr:clientData/>
  </xdr:twoCellAnchor>
  <xdr:twoCellAnchor>
    <xdr:from>
      <xdr:col>7</xdr:col>
      <xdr:colOff>428296</xdr:colOff>
      <xdr:row>36</xdr:row>
      <xdr:rowOff>47118</xdr:rowOff>
    </xdr:from>
    <xdr:to>
      <xdr:col>16</xdr:col>
      <xdr:colOff>135893</xdr:colOff>
      <xdr:row>51</xdr:row>
      <xdr:rowOff>25640</xdr:rowOff>
    </xdr:to>
    <xdr:sp macro="" textlink="">
      <xdr:nvSpPr>
        <xdr:cNvPr id="38" name="Rectángulo redondeado 105">
          <a:extLst>
            <a:ext uri="{FF2B5EF4-FFF2-40B4-BE49-F238E27FC236}">
              <a16:creationId xmlns:a16="http://schemas.microsoft.com/office/drawing/2014/main" id="{00000000-0008-0000-0000-000026000000}"/>
            </a:ext>
          </a:extLst>
        </xdr:cNvPr>
        <xdr:cNvSpPr/>
      </xdr:nvSpPr>
      <xdr:spPr>
        <a:xfrm>
          <a:off x="5825796" y="6533189"/>
          <a:ext cx="6647240" cy="2699951"/>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708526</xdr:colOff>
      <xdr:row>53</xdr:row>
      <xdr:rowOff>124900</xdr:rowOff>
    </xdr:from>
    <xdr:to>
      <xdr:col>15</xdr:col>
      <xdr:colOff>694959</xdr:colOff>
      <xdr:row>67</xdr:row>
      <xdr:rowOff>145565</xdr:rowOff>
    </xdr:to>
    <xdr:sp macro="" textlink="">
      <xdr:nvSpPr>
        <xdr:cNvPr id="39" name="Rectángulo redondeado 106">
          <a:extLst>
            <a:ext uri="{FF2B5EF4-FFF2-40B4-BE49-F238E27FC236}">
              <a16:creationId xmlns:a16="http://schemas.microsoft.com/office/drawing/2014/main" id="{00000000-0008-0000-0000-000027000000}"/>
            </a:ext>
          </a:extLst>
        </xdr:cNvPr>
        <xdr:cNvSpPr/>
      </xdr:nvSpPr>
      <xdr:spPr>
        <a:xfrm>
          <a:off x="9190312" y="9695257"/>
          <a:ext cx="3070718" cy="1766915"/>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104381</xdr:colOff>
      <xdr:row>58</xdr:row>
      <xdr:rowOff>151169</xdr:rowOff>
    </xdr:from>
    <xdr:to>
      <xdr:col>11</xdr:col>
      <xdr:colOff>690783</xdr:colOff>
      <xdr:row>58</xdr:row>
      <xdr:rowOff>151169</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7815095" y="10628669"/>
          <a:ext cx="1357474" cy="0"/>
        </a:xfrm>
        <a:prstGeom prst="line">
          <a:avLst/>
        </a:prstGeom>
        <a:ln w="38100">
          <a:solidFill>
            <a:srgbClr val="003F3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349074</xdr:colOff>
      <xdr:row>56</xdr:row>
      <xdr:rowOff>163205</xdr:rowOff>
    </xdr:from>
    <xdr:to>
      <xdr:col>10</xdr:col>
      <xdr:colOff>761442</xdr:colOff>
      <xdr:row>65</xdr:row>
      <xdr:rowOff>15705</xdr:rowOff>
    </xdr:to>
    <xdr:sp macro="" textlink="">
      <xdr:nvSpPr>
        <xdr:cNvPr id="41" name="Diagrama de flujo: proceso alternativo 34">
          <a:extLst>
            <a:ext uri="{FF2B5EF4-FFF2-40B4-BE49-F238E27FC236}">
              <a16:creationId xmlns:a16="http://schemas.microsoft.com/office/drawing/2014/main" id="{00000000-0008-0000-0000-000029000000}"/>
            </a:ext>
          </a:extLst>
        </xdr:cNvPr>
        <xdr:cNvSpPr/>
      </xdr:nvSpPr>
      <xdr:spPr>
        <a:xfrm>
          <a:off x="6517645" y="10277848"/>
          <a:ext cx="1954511" cy="691607"/>
        </a:xfrm>
        <a:prstGeom prst="flowChartAlternateProcess">
          <a:avLst/>
        </a:prstGeom>
        <a:solidFill>
          <a:srgbClr val="D9DD88"/>
        </a:solidFill>
        <a:ln w="9525" cmpd="sng">
          <a:solidFill>
            <a:schemeClr val="lt1">
              <a:shade val="50000"/>
            </a:schemeClr>
          </a:solid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kern="1200">
              <a:solidFill>
                <a:sysClr val="windowText" lastClr="000000"/>
              </a:solidFill>
              <a:latin typeface="Century Gothic" panose="020B0502020202020204" pitchFamily="34" charset="0"/>
              <a:ea typeface="+mn-ea"/>
              <a:cs typeface="+mn-cs"/>
            </a:rPr>
            <a:t>Seguimiento</a:t>
          </a:r>
          <a:r>
            <a:rPr lang="es-CO" sz="1400" b="1" kern="1200" baseline="0">
              <a:solidFill>
                <a:sysClr val="windowText" lastClr="000000"/>
              </a:solidFill>
              <a:latin typeface="Century Gothic" panose="020B0502020202020204" pitchFamily="34" charset="0"/>
              <a:ea typeface="+mn-ea"/>
              <a:cs typeface="+mn-cs"/>
            </a:rPr>
            <a:t> a ejecución del POT</a:t>
          </a:r>
          <a:endParaRPr lang="es-CO" sz="1400" b="1" kern="1200">
            <a:solidFill>
              <a:sysClr val="windowText" lastClr="000000"/>
            </a:solidFill>
            <a:latin typeface="Century Gothic" panose="020B0502020202020204" pitchFamily="34" charset="0"/>
            <a:ea typeface="+mn-ea"/>
            <a:cs typeface="+mn-cs"/>
          </a:endParaRPr>
        </a:p>
      </xdr:txBody>
    </xdr:sp>
    <xdr:clientData/>
  </xdr:twoCellAnchor>
  <xdr:twoCellAnchor editAs="oneCell">
    <xdr:from>
      <xdr:col>7</xdr:col>
      <xdr:colOff>598516</xdr:colOff>
      <xdr:row>40</xdr:row>
      <xdr:rowOff>101561</xdr:rowOff>
    </xdr:from>
    <xdr:to>
      <xdr:col>11</xdr:col>
      <xdr:colOff>543301</xdr:colOff>
      <xdr:row>50</xdr:row>
      <xdr:rowOff>74387</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96016" y="7313347"/>
          <a:ext cx="3029071" cy="1787112"/>
        </a:xfrm>
        <a:prstGeom prst="rect">
          <a:avLst/>
        </a:prstGeom>
      </xdr:spPr>
    </xdr:pic>
    <xdr:clientData/>
  </xdr:twoCellAnchor>
  <xdr:twoCellAnchor>
    <xdr:from>
      <xdr:col>18</xdr:col>
      <xdr:colOff>486564</xdr:colOff>
      <xdr:row>14</xdr:row>
      <xdr:rowOff>1041</xdr:rowOff>
    </xdr:from>
    <xdr:to>
      <xdr:col>23</xdr:col>
      <xdr:colOff>557782</xdr:colOff>
      <xdr:row>17</xdr:row>
      <xdr:rowOff>18989</xdr:rowOff>
    </xdr:to>
    <xdr:sp macro="" textlink="">
      <xdr:nvSpPr>
        <xdr:cNvPr id="43" name="Diagrama de flujo: proceso alternativo 29">
          <a:extLst>
            <a:ext uri="{FF2B5EF4-FFF2-40B4-BE49-F238E27FC236}">
              <a16:creationId xmlns:a16="http://schemas.microsoft.com/office/drawing/2014/main" id="{00000000-0008-0000-0000-00002B000000}"/>
            </a:ext>
          </a:extLst>
        </xdr:cNvPr>
        <xdr:cNvSpPr/>
      </xdr:nvSpPr>
      <xdr:spPr>
        <a:xfrm>
          <a:off x="14202564" y="3001416"/>
          <a:ext cx="3881218" cy="589448"/>
        </a:xfrm>
        <a:prstGeom prst="flowChartAlternateProcess">
          <a:avLst/>
        </a:prstGeom>
        <a:solidFill>
          <a:srgbClr val="FF9933"/>
        </a:solidFill>
        <a:ln w="9525" cmpd="sng">
          <a:no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600" b="1" kern="1200">
              <a:solidFill>
                <a:sysClr val="windowText" lastClr="000000"/>
              </a:solidFill>
              <a:latin typeface="Century Gothic" panose="020B0502020202020204" pitchFamily="34" charset="0"/>
              <a:ea typeface="+mn-ea"/>
              <a:cs typeface="+mn-cs"/>
            </a:rPr>
            <a:t>ARCHIVO</a:t>
          </a:r>
          <a:r>
            <a:rPr lang="es-CO" sz="1600" b="1" kern="1200" baseline="0">
              <a:solidFill>
                <a:sysClr val="windowText" lastClr="000000"/>
              </a:solidFill>
              <a:latin typeface="Century Gothic" panose="020B0502020202020204" pitchFamily="34" charset="0"/>
              <a:ea typeface="+mn-ea"/>
              <a:cs typeface="+mn-cs"/>
            </a:rPr>
            <a:t> TÉCNICO E HISTÓRICO</a:t>
          </a:r>
          <a:endParaRPr lang="es-CO" sz="16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7</xdr:col>
      <xdr:colOff>464790</xdr:colOff>
      <xdr:row>52</xdr:row>
      <xdr:rowOff>129074</xdr:rowOff>
    </xdr:from>
    <xdr:to>
      <xdr:col>16</xdr:col>
      <xdr:colOff>172387</xdr:colOff>
      <xdr:row>68</xdr:row>
      <xdr:rowOff>175836</xdr:rowOff>
    </xdr:to>
    <xdr:sp macro="" textlink="">
      <xdr:nvSpPr>
        <xdr:cNvPr id="44" name="Rectángulo redondeado 34">
          <a:extLst>
            <a:ext uri="{FF2B5EF4-FFF2-40B4-BE49-F238E27FC236}">
              <a16:creationId xmlns:a16="http://schemas.microsoft.com/office/drawing/2014/main" id="{00000000-0008-0000-0000-00002C000000}"/>
            </a:ext>
          </a:extLst>
        </xdr:cNvPr>
        <xdr:cNvSpPr/>
      </xdr:nvSpPr>
      <xdr:spPr>
        <a:xfrm>
          <a:off x="5862290" y="9518003"/>
          <a:ext cx="6647240" cy="2155869"/>
        </a:xfrm>
        <a:prstGeom prst="roundRect">
          <a:avLst>
            <a:gd name="adj" fmla="val 3524"/>
          </a:avLst>
        </a:prstGeom>
        <a:noFill/>
        <a:ln w="28575">
          <a:solidFill>
            <a:srgbClr val="C0E1F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578367</xdr:colOff>
      <xdr:row>39</xdr:row>
      <xdr:rowOff>24661</xdr:rowOff>
    </xdr:from>
    <xdr:to>
      <xdr:col>23</xdr:col>
      <xdr:colOff>648348</xdr:colOff>
      <xdr:row>41</xdr:row>
      <xdr:rowOff>169449</xdr:rowOff>
    </xdr:to>
    <xdr:sp macro="" textlink="">
      <xdr:nvSpPr>
        <xdr:cNvPr id="45" name="Diagrama de flujo: proceso alternativo 29">
          <a:extLst>
            <a:ext uri="{FF2B5EF4-FFF2-40B4-BE49-F238E27FC236}">
              <a16:creationId xmlns:a16="http://schemas.microsoft.com/office/drawing/2014/main" id="{00000000-0008-0000-0000-00002D000000}"/>
            </a:ext>
          </a:extLst>
        </xdr:cNvPr>
        <xdr:cNvSpPr/>
      </xdr:nvSpPr>
      <xdr:spPr>
        <a:xfrm>
          <a:off x="14151492" y="8001849"/>
          <a:ext cx="3840294" cy="541663"/>
        </a:xfrm>
        <a:prstGeom prst="flowChartAlternateProcess">
          <a:avLst/>
        </a:prstGeom>
        <a:solidFill>
          <a:srgbClr val="FF9933"/>
        </a:solidFill>
        <a:ln w="9525" cmpd="sng">
          <a:no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600" b="1" kern="1200">
              <a:solidFill>
                <a:sysClr val="windowText" lastClr="000000"/>
              </a:solidFill>
              <a:latin typeface="Century Gothic" panose="020B0502020202020204" pitchFamily="34" charset="0"/>
              <a:ea typeface="+mn-ea"/>
              <a:cs typeface="+mn-cs"/>
            </a:rPr>
            <a:t>SISTEMA</a:t>
          </a:r>
          <a:r>
            <a:rPr lang="es-CO" sz="1600" b="1" kern="1200" baseline="0">
              <a:solidFill>
                <a:sysClr val="windowText" lastClr="000000"/>
              </a:solidFill>
              <a:latin typeface="Century Gothic" panose="020B0502020202020204" pitchFamily="34" charset="0"/>
              <a:ea typeface="+mn-ea"/>
              <a:cs typeface="+mn-cs"/>
            </a:rPr>
            <a:t> DE SEGUIMIENTO Y </a:t>
          </a:r>
        </a:p>
        <a:p>
          <a:pPr marL="0" marR="0" lvl="0" indent="0" algn="ctr" defTabSz="914400" rtl="0" eaLnBrk="1" fontAlgn="auto" latinLnBrk="0" hangingPunct="1">
            <a:lnSpc>
              <a:spcPct val="100000"/>
            </a:lnSpc>
            <a:spcBef>
              <a:spcPts val="0"/>
            </a:spcBef>
            <a:spcAft>
              <a:spcPts val="0"/>
            </a:spcAft>
            <a:buClrTx/>
            <a:buSzTx/>
            <a:buFontTx/>
            <a:buNone/>
            <a:tabLst/>
            <a:defRPr/>
          </a:pPr>
          <a:r>
            <a:rPr lang="es-CO" sz="1600" b="1" kern="1200" baseline="0">
              <a:solidFill>
                <a:sysClr val="windowText" lastClr="000000"/>
              </a:solidFill>
              <a:latin typeface="Century Gothic" panose="020B0502020202020204" pitchFamily="34" charset="0"/>
              <a:ea typeface="+mn-ea"/>
              <a:cs typeface="+mn-cs"/>
            </a:rPr>
            <a:t>EVALUACIÓN DEL POT</a:t>
          </a:r>
          <a:endParaRPr lang="es-CO" sz="16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21</xdr:col>
      <xdr:colOff>273375</xdr:colOff>
      <xdr:row>19</xdr:row>
      <xdr:rowOff>61447</xdr:rowOff>
    </xdr:from>
    <xdr:to>
      <xdr:col>24</xdr:col>
      <xdr:colOff>233200</xdr:colOff>
      <xdr:row>22</xdr:row>
      <xdr:rowOff>44450</xdr:rowOff>
    </xdr:to>
    <xdr:sp macro="" textlink="">
      <xdr:nvSpPr>
        <xdr:cNvPr id="46" name="CuadroTexto 16">
          <a:extLst>
            <a:ext uri="{FF2B5EF4-FFF2-40B4-BE49-F238E27FC236}">
              <a16:creationId xmlns:a16="http://schemas.microsoft.com/office/drawing/2014/main" id="{00000000-0008-0000-0000-00002E000000}"/>
            </a:ext>
          </a:extLst>
        </xdr:cNvPr>
        <xdr:cNvSpPr txBox="1"/>
      </xdr:nvSpPr>
      <xdr:spPr>
        <a:xfrm>
          <a:off x="16108688" y="3871447"/>
          <a:ext cx="2222012" cy="57831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s-CO" sz="1200" b="1" kern="1200">
              <a:solidFill>
                <a:sysClr val="windowText" lastClr="000000"/>
              </a:solidFill>
              <a:latin typeface="Century Gothic" panose="020B0502020202020204" pitchFamily="34" charset="0"/>
              <a:ea typeface="+mn-ea"/>
              <a:cs typeface="+mn-cs"/>
            </a:rPr>
            <a:t>DOCUMENTOS</a:t>
          </a:r>
          <a:r>
            <a:rPr lang="es-CO" sz="1200" b="1" kern="1200" baseline="0">
              <a:solidFill>
                <a:sysClr val="windowText" lastClr="000000"/>
              </a:solidFill>
              <a:latin typeface="Century Gothic" panose="020B0502020202020204" pitchFamily="34" charset="0"/>
              <a:ea typeface="+mn-ea"/>
              <a:cs typeface="+mn-cs"/>
            </a:rPr>
            <a:t> DEL POT</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21</xdr:col>
      <xdr:colOff>274696</xdr:colOff>
      <xdr:row>25</xdr:row>
      <xdr:rowOff>31090</xdr:rowOff>
    </xdr:from>
    <xdr:to>
      <xdr:col>24</xdr:col>
      <xdr:colOff>286884</xdr:colOff>
      <xdr:row>28</xdr:row>
      <xdr:rowOff>47</xdr:rowOff>
    </xdr:to>
    <xdr:sp macro="" textlink="">
      <xdr:nvSpPr>
        <xdr:cNvPr id="47" name="CuadroTexto 16">
          <a:extLst>
            <a:ext uri="{FF2B5EF4-FFF2-40B4-BE49-F238E27FC236}">
              <a16:creationId xmlns:a16="http://schemas.microsoft.com/office/drawing/2014/main" id="{00000000-0008-0000-0000-00002F000000}"/>
            </a:ext>
          </a:extLst>
        </xdr:cNvPr>
        <xdr:cNvSpPr txBox="1"/>
      </xdr:nvSpPr>
      <xdr:spPr>
        <a:xfrm>
          <a:off x="16110009" y="5031715"/>
          <a:ext cx="2274375" cy="564270"/>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baseline="0">
              <a:solidFill>
                <a:sysClr val="windowText" lastClr="000000"/>
              </a:solidFill>
              <a:latin typeface="Century Gothic" panose="020B0502020202020204" pitchFamily="34" charset="0"/>
              <a:ea typeface="+mn-ea"/>
              <a:cs typeface="+mn-cs"/>
            </a:rPr>
            <a:t>ESTUDIOS TÉCNICOS</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17</xdr:col>
      <xdr:colOff>693449</xdr:colOff>
      <xdr:row>24</xdr:row>
      <xdr:rowOff>155624</xdr:rowOff>
    </xdr:from>
    <xdr:to>
      <xdr:col>20</xdr:col>
      <xdr:colOff>655846</xdr:colOff>
      <xdr:row>27</xdr:row>
      <xdr:rowOff>84895</xdr:rowOff>
    </xdr:to>
    <xdr:sp macro="" textlink="">
      <xdr:nvSpPr>
        <xdr:cNvPr id="48" name="CuadroTexto 16">
          <a:extLst>
            <a:ext uri="{FF2B5EF4-FFF2-40B4-BE49-F238E27FC236}">
              <a16:creationId xmlns:a16="http://schemas.microsoft.com/office/drawing/2014/main" id="{00000000-0008-0000-0000-000030000000}"/>
            </a:ext>
          </a:extLst>
        </xdr:cNvPr>
        <xdr:cNvSpPr txBox="1"/>
      </xdr:nvSpPr>
      <xdr:spPr>
        <a:xfrm>
          <a:off x="13512512" y="4957812"/>
          <a:ext cx="2224584" cy="524583"/>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baseline="0">
              <a:solidFill>
                <a:sysClr val="windowText" lastClr="000000"/>
              </a:solidFill>
              <a:latin typeface="Century Gothic" panose="020B0502020202020204" pitchFamily="34" charset="0"/>
              <a:ea typeface="+mn-ea"/>
              <a:cs typeface="+mn-cs"/>
            </a:rPr>
            <a:t>NORMATIVA</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17</xdr:col>
      <xdr:colOff>679651</xdr:colOff>
      <xdr:row>31</xdr:row>
      <xdr:rowOff>174849</xdr:rowOff>
    </xdr:from>
    <xdr:to>
      <xdr:col>20</xdr:col>
      <xdr:colOff>640813</xdr:colOff>
      <xdr:row>34</xdr:row>
      <xdr:rowOff>104119</xdr:rowOff>
    </xdr:to>
    <xdr:sp macro="" textlink="">
      <xdr:nvSpPr>
        <xdr:cNvPr id="49" name="CuadroTexto 16">
          <a:extLst>
            <a:ext uri="{FF2B5EF4-FFF2-40B4-BE49-F238E27FC236}">
              <a16:creationId xmlns:a16="http://schemas.microsoft.com/office/drawing/2014/main" id="{00000000-0008-0000-0000-000031000000}"/>
            </a:ext>
          </a:extLst>
        </xdr:cNvPr>
        <xdr:cNvSpPr txBox="1"/>
      </xdr:nvSpPr>
      <xdr:spPr>
        <a:xfrm>
          <a:off x="13498714" y="6366099"/>
          <a:ext cx="2223349" cy="524583"/>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baseline="0">
              <a:solidFill>
                <a:sysClr val="windowText" lastClr="000000"/>
              </a:solidFill>
              <a:latin typeface="Century Gothic" panose="020B0502020202020204" pitchFamily="34" charset="0"/>
              <a:ea typeface="+mn-ea"/>
              <a:cs typeface="+mn-cs"/>
            </a:rPr>
            <a:t>INFORMACIÓN DEL SEGUIMIENTO</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21</xdr:col>
      <xdr:colOff>123638</xdr:colOff>
      <xdr:row>31</xdr:row>
      <xdr:rowOff>164997</xdr:rowOff>
    </xdr:from>
    <xdr:to>
      <xdr:col>24</xdr:col>
      <xdr:colOff>76676</xdr:colOff>
      <xdr:row>34</xdr:row>
      <xdr:rowOff>94268</xdr:rowOff>
    </xdr:to>
    <xdr:sp macro="" textlink="">
      <xdr:nvSpPr>
        <xdr:cNvPr id="50" name="CuadroTexto 16">
          <a:extLst>
            <a:ext uri="{FF2B5EF4-FFF2-40B4-BE49-F238E27FC236}">
              <a16:creationId xmlns:a16="http://schemas.microsoft.com/office/drawing/2014/main" id="{00000000-0008-0000-0000-000032000000}"/>
            </a:ext>
          </a:extLst>
        </xdr:cNvPr>
        <xdr:cNvSpPr txBox="1"/>
      </xdr:nvSpPr>
      <xdr:spPr>
        <a:xfrm>
          <a:off x="15958951" y="6356247"/>
          <a:ext cx="2215225" cy="524584"/>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baseline="0">
              <a:solidFill>
                <a:sysClr val="windowText" lastClr="000000"/>
              </a:solidFill>
              <a:latin typeface="Century Gothic" panose="020B0502020202020204" pitchFamily="34" charset="0"/>
              <a:ea typeface="+mn-ea"/>
              <a:cs typeface="+mn-cs"/>
            </a:rPr>
            <a:t>IMPLEMENTACIÓN</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17</xdr:col>
      <xdr:colOff>239562</xdr:colOff>
      <xdr:row>44</xdr:row>
      <xdr:rowOff>192993</xdr:rowOff>
    </xdr:from>
    <xdr:to>
      <xdr:col>20</xdr:col>
      <xdr:colOff>614506</xdr:colOff>
      <xdr:row>47</xdr:row>
      <xdr:rowOff>96760</xdr:rowOff>
    </xdr:to>
    <xdr:sp macro="" textlink="">
      <xdr:nvSpPr>
        <xdr:cNvPr id="51" name="CuadroTexto 16">
          <a:extLst>
            <a:ext uri="{FF2B5EF4-FFF2-40B4-BE49-F238E27FC236}">
              <a16:creationId xmlns:a16="http://schemas.microsoft.com/office/drawing/2014/main" id="{00000000-0008-0000-0000-000033000000}"/>
            </a:ext>
          </a:extLst>
        </xdr:cNvPr>
        <xdr:cNvSpPr txBox="1"/>
      </xdr:nvSpPr>
      <xdr:spPr>
        <a:xfrm>
          <a:off x="13058625" y="8963931"/>
          <a:ext cx="2637131" cy="499079"/>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LECTURA</a:t>
          </a:r>
          <a:r>
            <a:rPr lang="es-CO" sz="1200" b="1" kern="1200" baseline="0">
              <a:solidFill>
                <a:sysClr val="windowText" lastClr="000000"/>
              </a:solidFill>
              <a:latin typeface="Century Gothic" panose="020B0502020202020204" pitchFamily="34" charset="0"/>
              <a:ea typeface="+mn-ea"/>
              <a:cs typeface="+mn-cs"/>
            </a:rPr>
            <a:t> OPERATIVA</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21</xdr:col>
      <xdr:colOff>47247</xdr:colOff>
      <xdr:row>45</xdr:row>
      <xdr:rowOff>2454</xdr:rowOff>
    </xdr:from>
    <xdr:to>
      <xdr:col>24</xdr:col>
      <xdr:colOff>643843</xdr:colOff>
      <xdr:row>47</xdr:row>
      <xdr:rowOff>104658</xdr:rowOff>
    </xdr:to>
    <xdr:sp macro="" textlink="">
      <xdr:nvSpPr>
        <xdr:cNvPr id="52" name="CuadroTexto 16">
          <a:extLst>
            <a:ext uri="{FF2B5EF4-FFF2-40B4-BE49-F238E27FC236}">
              <a16:creationId xmlns:a16="http://schemas.microsoft.com/office/drawing/2014/main" id="{00000000-0008-0000-0000-000034000000}"/>
            </a:ext>
          </a:extLst>
        </xdr:cNvPr>
        <xdr:cNvSpPr txBox="1"/>
      </xdr:nvSpPr>
      <xdr:spPr>
        <a:xfrm>
          <a:off x="15882560" y="8971829"/>
          <a:ext cx="2858783" cy="499079"/>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200" b="1" kern="1200">
              <a:solidFill>
                <a:sysClr val="windowText" lastClr="000000"/>
              </a:solidFill>
              <a:latin typeface="Century Gothic" panose="020B0502020202020204" pitchFamily="34" charset="0"/>
              <a:ea typeface="+mn-ea"/>
              <a:cs typeface="+mn-cs"/>
            </a:rPr>
            <a:t>SEGUIMIENTO</a:t>
          </a:r>
          <a:r>
            <a:rPr lang="es-CO" sz="1200" b="1" kern="1200" baseline="0">
              <a:solidFill>
                <a:sysClr val="windowText" lastClr="000000"/>
              </a:solidFill>
              <a:latin typeface="Century Gothic" panose="020B0502020202020204" pitchFamily="34" charset="0"/>
              <a:ea typeface="+mn-ea"/>
              <a:cs typeface="+mn-cs"/>
            </a:rPr>
            <a:t> Y EJECUCCIÓN </a:t>
          </a:r>
        </a:p>
        <a:p>
          <a:pPr marL="0" indent="0" algn="ctr" defTabSz="914400" rtl="0" eaLnBrk="1" latinLnBrk="0" hangingPunct="1"/>
          <a:r>
            <a:rPr lang="es-CO" sz="1200" b="1" kern="1200" baseline="0">
              <a:solidFill>
                <a:sysClr val="windowText" lastClr="000000"/>
              </a:solidFill>
              <a:latin typeface="Century Gothic" panose="020B0502020202020204" pitchFamily="34" charset="0"/>
              <a:ea typeface="+mn-ea"/>
              <a:cs typeface="+mn-cs"/>
            </a:rPr>
            <a:t>DEL POT</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23</xdr:col>
      <xdr:colOff>575731</xdr:colOff>
      <xdr:row>20</xdr:row>
      <xdr:rowOff>21091</xdr:rowOff>
    </xdr:from>
    <xdr:to>
      <xdr:col>24</xdr:col>
      <xdr:colOff>236773</xdr:colOff>
      <xdr:row>22</xdr:row>
      <xdr:rowOff>72164</xdr:rowOff>
    </xdr:to>
    <xdr:sp macro="" textlink="">
      <xdr:nvSpPr>
        <xdr:cNvPr id="53" name="Google Shape;11100;p104">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17919169" y="4029529"/>
          <a:ext cx="415104" cy="447948"/>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23</xdr:col>
      <xdr:colOff>651470</xdr:colOff>
      <xdr:row>25</xdr:row>
      <xdr:rowOff>149116</xdr:rowOff>
    </xdr:from>
    <xdr:to>
      <xdr:col>24</xdr:col>
      <xdr:colOff>317647</xdr:colOff>
      <xdr:row>28</xdr:row>
      <xdr:rowOff>1751</xdr:rowOff>
    </xdr:to>
    <xdr:sp macro="" textlink="">
      <xdr:nvSpPr>
        <xdr:cNvPr id="54" name="Google Shape;11100;p104">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17994908" y="5149741"/>
          <a:ext cx="420239" cy="447948"/>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20</xdr:col>
      <xdr:colOff>247107</xdr:colOff>
      <xdr:row>25</xdr:row>
      <xdr:rowOff>62048</xdr:rowOff>
    </xdr:from>
    <xdr:to>
      <xdr:col>20</xdr:col>
      <xdr:colOff>671582</xdr:colOff>
      <xdr:row>27</xdr:row>
      <xdr:rowOff>113122</xdr:rowOff>
    </xdr:to>
    <xdr:sp macro="" textlink="">
      <xdr:nvSpPr>
        <xdr:cNvPr id="55" name="Google Shape;11100;p10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15328357" y="5062673"/>
          <a:ext cx="424475" cy="447949"/>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20</xdr:col>
      <xdr:colOff>232311</xdr:colOff>
      <xdr:row>32</xdr:row>
      <xdr:rowOff>66069</xdr:rowOff>
    </xdr:from>
    <xdr:to>
      <xdr:col>20</xdr:col>
      <xdr:colOff>646664</xdr:colOff>
      <xdr:row>34</xdr:row>
      <xdr:rowOff>117892</xdr:rowOff>
    </xdr:to>
    <xdr:sp macro="" textlink="">
      <xdr:nvSpPr>
        <xdr:cNvPr id="56" name="Google Shape;11100;p104">
          <a:extLst>
            <a:ext uri="{FF2B5EF4-FFF2-40B4-BE49-F238E27FC236}">
              <a16:creationId xmlns:a16="http://schemas.microsoft.com/office/drawing/2014/main" id="{00000000-0008-0000-0000-000038000000}"/>
            </a:ext>
          </a:extLst>
        </xdr:cNvPr>
        <xdr:cNvSpPr/>
      </xdr:nvSpPr>
      <xdr:spPr>
        <a:xfrm>
          <a:off x="15313561" y="6455757"/>
          <a:ext cx="414353" cy="448698"/>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23</xdr:col>
      <xdr:colOff>441531</xdr:colOff>
      <xdr:row>32</xdr:row>
      <xdr:rowOff>17019</xdr:rowOff>
    </xdr:from>
    <xdr:to>
      <xdr:col>24</xdr:col>
      <xdr:colOff>92706</xdr:colOff>
      <xdr:row>34</xdr:row>
      <xdr:rowOff>87937</xdr:rowOff>
    </xdr:to>
    <xdr:sp macro="" textlink="">
      <xdr:nvSpPr>
        <xdr:cNvPr id="57" name="Google Shape;11100;p104">
          <a:extLst>
            <a:ext uri="{FF2B5EF4-FFF2-40B4-BE49-F238E27FC236}">
              <a16:creationId xmlns:a16="http://schemas.microsoft.com/office/drawing/2014/main" id="{00000000-0008-0000-0000-000039000000}"/>
            </a:ext>
          </a:extLst>
        </xdr:cNvPr>
        <xdr:cNvSpPr/>
      </xdr:nvSpPr>
      <xdr:spPr>
        <a:xfrm>
          <a:off x="17784969" y="6406707"/>
          <a:ext cx="405237" cy="467793"/>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20</xdr:col>
      <xdr:colOff>198137</xdr:colOff>
      <xdr:row>45</xdr:row>
      <xdr:rowOff>51971</xdr:rowOff>
    </xdr:from>
    <xdr:to>
      <xdr:col>20</xdr:col>
      <xdr:colOff>623359</xdr:colOff>
      <xdr:row>47</xdr:row>
      <xdr:rowOff>126375</xdr:rowOff>
    </xdr:to>
    <xdr:sp macro="" textlink="">
      <xdr:nvSpPr>
        <xdr:cNvPr id="58" name="Google Shape;11100;p104">
          <a:extLst>
            <a:ext uri="{FF2B5EF4-FFF2-40B4-BE49-F238E27FC236}">
              <a16:creationId xmlns:a16="http://schemas.microsoft.com/office/drawing/2014/main" id="{00000000-0008-0000-0000-00003A000000}"/>
            </a:ext>
          </a:extLst>
        </xdr:cNvPr>
        <xdr:cNvSpPr/>
      </xdr:nvSpPr>
      <xdr:spPr>
        <a:xfrm>
          <a:off x="15279387" y="9021346"/>
          <a:ext cx="425222" cy="471279"/>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24</xdr:col>
      <xdr:colOff>269421</xdr:colOff>
      <xdr:row>45</xdr:row>
      <xdr:rowOff>93467</xdr:rowOff>
    </xdr:from>
    <xdr:to>
      <xdr:col>24</xdr:col>
      <xdr:colOff>684611</xdr:colOff>
      <xdr:row>47</xdr:row>
      <xdr:rowOff>163637</xdr:rowOff>
    </xdr:to>
    <xdr:sp macro="" textlink="">
      <xdr:nvSpPr>
        <xdr:cNvPr id="59" name="Google Shape;11100;p104">
          <a:extLst>
            <a:ext uri="{FF2B5EF4-FFF2-40B4-BE49-F238E27FC236}">
              <a16:creationId xmlns:a16="http://schemas.microsoft.com/office/drawing/2014/main" id="{00000000-0008-0000-0000-00003B000000}"/>
            </a:ext>
          </a:extLst>
        </xdr:cNvPr>
        <xdr:cNvSpPr/>
      </xdr:nvSpPr>
      <xdr:spPr>
        <a:xfrm>
          <a:off x="18366921" y="9062842"/>
          <a:ext cx="415190" cy="467045"/>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7</xdr:col>
      <xdr:colOff>490751</xdr:colOff>
      <xdr:row>14</xdr:row>
      <xdr:rowOff>17546</xdr:rowOff>
    </xdr:from>
    <xdr:to>
      <xdr:col>10</xdr:col>
      <xdr:colOff>61579</xdr:colOff>
      <xdr:row>16</xdr:row>
      <xdr:rowOff>179894</xdr:rowOff>
    </xdr:to>
    <xdr:sp macro="" textlink="">
      <xdr:nvSpPr>
        <xdr:cNvPr id="77" name="CuadroTexto 4">
          <a:extLst>
            <a:ext uri="{FF2B5EF4-FFF2-40B4-BE49-F238E27FC236}">
              <a16:creationId xmlns:a16="http://schemas.microsoft.com/office/drawing/2014/main" id="{00000000-0008-0000-0000-00004D000000}"/>
            </a:ext>
          </a:extLst>
        </xdr:cNvPr>
        <xdr:cNvSpPr txBox="1"/>
      </xdr:nvSpPr>
      <xdr:spPr>
        <a:xfrm>
          <a:off x="5888251" y="2512189"/>
          <a:ext cx="1884042" cy="525205"/>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solidFill>
                <a:sysClr val="windowText" lastClr="000000"/>
              </a:solidFill>
              <a:latin typeface="Century Gothic" panose="020B0502020202020204" pitchFamily="34" charset="0"/>
            </a:rPr>
            <a:t>INFORMACIÓN DEL POT</a:t>
          </a:r>
        </a:p>
      </xdr:txBody>
    </xdr:sp>
    <xdr:clientData/>
  </xdr:twoCellAnchor>
  <xdr:twoCellAnchor>
    <xdr:from>
      <xdr:col>17</xdr:col>
      <xdr:colOff>689345</xdr:colOff>
      <xdr:row>19</xdr:row>
      <xdr:rowOff>61447</xdr:rowOff>
    </xdr:from>
    <xdr:to>
      <xdr:col>20</xdr:col>
      <xdr:colOff>679772</xdr:colOff>
      <xdr:row>22</xdr:row>
      <xdr:rowOff>44450</xdr:rowOff>
    </xdr:to>
    <xdr:sp macro="" textlink="">
      <xdr:nvSpPr>
        <xdr:cNvPr id="78" name="CuadroTexto 16">
          <a:extLst>
            <a:ext uri="{FF2B5EF4-FFF2-40B4-BE49-F238E27FC236}">
              <a16:creationId xmlns:a16="http://schemas.microsoft.com/office/drawing/2014/main" id="{00000000-0008-0000-0000-00004E000000}"/>
            </a:ext>
          </a:extLst>
        </xdr:cNvPr>
        <xdr:cNvSpPr txBox="1"/>
      </xdr:nvSpPr>
      <xdr:spPr>
        <a:xfrm>
          <a:off x="13508408" y="3871447"/>
          <a:ext cx="2252614" cy="57831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defTabSz="914400" rtl="0" eaLnBrk="1" latinLnBrk="0" hangingPunct="1"/>
          <a:r>
            <a:rPr lang="es-CO" sz="1200" b="1" kern="1200">
              <a:solidFill>
                <a:sysClr val="windowText" lastClr="000000"/>
              </a:solidFill>
              <a:latin typeface="Century Gothic" panose="020B0502020202020204" pitchFamily="34" charset="0"/>
              <a:ea typeface="+mn-ea"/>
              <a:cs typeface="+mn-cs"/>
            </a:rPr>
            <a:t>INFORMACIÓN</a:t>
          </a:r>
          <a:r>
            <a:rPr lang="es-CO" sz="1200" b="1" kern="1200" baseline="0">
              <a:solidFill>
                <a:sysClr val="windowText" lastClr="000000"/>
              </a:solidFill>
              <a:latin typeface="Century Gothic" panose="020B0502020202020204" pitchFamily="34" charset="0"/>
              <a:ea typeface="+mn-ea"/>
              <a:cs typeface="+mn-cs"/>
            </a:rPr>
            <a:t> DEL POT</a:t>
          </a:r>
          <a:endParaRPr lang="es-CO" sz="1200" b="1" kern="1200">
            <a:solidFill>
              <a:sysClr val="windowText" lastClr="000000"/>
            </a:solidFill>
            <a:latin typeface="Century Gothic" panose="020B0502020202020204" pitchFamily="34" charset="0"/>
            <a:ea typeface="+mn-ea"/>
            <a:cs typeface="+mn-cs"/>
          </a:endParaRPr>
        </a:p>
      </xdr:txBody>
    </xdr:sp>
    <xdr:clientData/>
  </xdr:twoCellAnchor>
  <xdr:twoCellAnchor>
    <xdr:from>
      <xdr:col>20</xdr:col>
      <xdr:colOff>263942</xdr:colOff>
      <xdr:row>20</xdr:row>
      <xdr:rowOff>21091</xdr:rowOff>
    </xdr:from>
    <xdr:to>
      <xdr:col>20</xdr:col>
      <xdr:colOff>683346</xdr:colOff>
      <xdr:row>22</xdr:row>
      <xdr:rowOff>72164</xdr:rowOff>
    </xdr:to>
    <xdr:sp macro="" textlink="">
      <xdr:nvSpPr>
        <xdr:cNvPr id="79" name="Google Shape;11100;p104">
          <a:hlinkClick xmlns:r="http://schemas.openxmlformats.org/officeDocument/2006/relationships" r:id="rId8"/>
          <a:extLst>
            <a:ext uri="{FF2B5EF4-FFF2-40B4-BE49-F238E27FC236}">
              <a16:creationId xmlns:a16="http://schemas.microsoft.com/office/drawing/2014/main" id="{00000000-0008-0000-0000-00004F000000}"/>
            </a:ext>
          </a:extLst>
        </xdr:cNvPr>
        <xdr:cNvSpPr/>
      </xdr:nvSpPr>
      <xdr:spPr>
        <a:xfrm>
          <a:off x="15345192" y="4029529"/>
          <a:ext cx="419404" cy="447948"/>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19</xdr:col>
      <xdr:colOff>25061</xdr:colOff>
      <xdr:row>9</xdr:row>
      <xdr:rowOff>140267</xdr:rowOff>
    </xdr:from>
    <xdr:to>
      <xdr:col>19</xdr:col>
      <xdr:colOff>477499</xdr:colOff>
      <xdr:row>12</xdr:row>
      <xdr:rowOff>40171</xdr:rowOff>
    </xdr:to>
    <xdr:grpSp>
      <xdr:nvGrpSpPr>
        <xdr:cNvPr id="73" name="Google Shape;11776;p108">
          <a:hlinkClick xmlns:r="http://schemas.openxmlformats.org/officeDocument/2006/relationships" r:id="rId9"/>
          <a:extLst>
            <a:ext uri="{FF2B5EF4-FFF2-40B4-BE49-F238E27FC236}">
              <a16:creationId xmlns:a16="http://schemas.microsoft.com/office/drawing/2014/main" id="{00000000-0008-0000-0000-000049000000}"/>
            </a:ext>
          </a:extLst>
        </xdr:cNvPr>
        <xdr:cNvGrpSpPr/>
      </xdr:nvGrpSpPr>
      <xdr:grpSpPr>
        <a:xfrm>
          <a:off x="15188861" y="1854767"/>
          <a:ext cx="452438" cy="471404"/>
          <a:chOff x="4534444" y="2479828"/>
          <a:chExt cx="375377" cy="375308"/>
        </a:xfrm>
        <a:noFill/>
      </xdr:grpSpPr>
      <xdr:sp macro="" textlink="">
        <xdr:nvSpPr>
          <xdr:cNvPr id="74" name="Google Shape;11777;p108">
            <a:extLst>
              <a:ext uri="{FF2B5EF4-FFF2-40B4-BE49-F238E27FC236}">
                <a16:creationId xmlns:a16="http://schemas.microsoft.com/office/drawing/2014/main" id="{00000000-0008-0000-0000-00004A000000}"/>
              </a:ext>
            </a:extLst>
          </xdr:cNvPr>
          <xdr:cNvSpPr/>
        </xdr:nvSpPr>
        <xdr:spPr>
          <a:xfrm>
            <a:off x="4534444" y="2479828"/>
            <a:ext cx="375377" cy="375308"/>
          </a:xfrm>
          <a:custGeom>
            <a:avLst/>
            <a:gdLst/>
            <a:ahLst/>
            <a:cxnLst/>
            <a:rect l="l" t="t" r="r" b="b"/>
            <a:pathLst>
              <a:path w="20206" h="20205" extrusionOk="0">
                <a:moveTo>
                  <a:pt x="2579" y="1188"/>
                </a:moveTo>
                <a:lnTo>
                  <a:pt x="2579" y="2585"/>
                </a:lnTo>
                <a:lnTo>
                  <a:pt x="1184" y="2585"/>
                </a:lnTo>
                <a:lnTo>
                  <a:pt x="1184" y="1188"/>
                </a:lnTo>
                <a:close/>
                <a:moveTo>
                  <a:pt x="16443" y="1188"/>
                </a:moveTo>
                <a:lnTo>
                  <a:pt x="16443" y="2585"/>
                </a:lnTo>
                <a:lnTo>
                  <a:pt x="3763" y="2585"/>
                </a:lnTo>
                <a:lnTo>
                  <a:pt x="3763" y="1188"/>
                </a:lnTo>
                <a:close/>
                <a:moveTo>
                  <a:pt x="19021" y="1188"/>
                </a:moveTo>
                <a:lnTo>
                  <a:pt x="19021" y="2585"/>
                </a:lnTo>
                <a:lnTo>
                  <a:pt x="17627" y="2585"/>
                </a:lnTo>
                <a:lnTo>
                  <a:pt x="17627" y="1188"/>
                </a:lnTo>
                <a:close/>
                <a:moveTo>
                  <a:pt x="2579" y="3771"/>
                </a:moveTo>
                <a:lnTo>
                  <a:pt x="2579" y="11282"/>
                </a:lnTo>
                <a:lnTo>
                  <a:pt x="1184" y="11282"/>
                </a:lnTo>
                <a:lnTo>
                  <a:pt x="1184" y="3771"/>
                </a:lnTo>
                <a:close/>
                <a:moveTo>
                  <a:pt x="16443" y="3771"/>
                </a:moveTo>
                <a:lnTo>
                  <a:pt x="16443" y="11282"/>
                </a:lnTo>
                <a:lnTo>
                  <a:pt x="12453" y="11282"/>
                </a:lnTo>
                <a:lnTo>
                  <a:pt x="9191" y="8571"/>
                </a:lnTo>
                <a:lnTo>
                  <a:pt x="9223" y="11282"/>
                </a:lnTo>
                <a:lnTo>
                  <a:pt x="3763" y="11282"/>
                </a:lnTo>
                <a:lnTo>
                  <a:pt x="3763" y="3771"/>
                </a:lnTo>
                <a:close/>
                <a:moveTo>
                  <a:pt x="19021" y="3772"/>
                </a:moveTo>
                <a:lnTo>
                  <a:pt x="19021" y="11282"/>
                </a:lnTo>
                <a:lnTo>
                  <a:pt x="17627" y="11282"/>
                </a:lnTo>
                <a:lnTo>
                  <a:pt x="17627" y="3772"/>
                </a:lnTo>
                <a:close/>
                <a:moveTo>
                  <a:pt x="2579" y="12469"/>
                </a:moveTo>
                <a:lnTo>
                  <a:pt x="2579" y="13866"/>
                </a:lnTo>
                <a:lnTo>
                  <a:pt x="1184" y="13866"/>
                </a:lnTo>
                <a:lnTo>
                  <a:pt x="1184" y="12469"/>
                </a:lnTo>
                <a:close/>
                <a:moveTo>
                  <a:pt x="9236" y="12469"/>
                </a:moveTo>
                <a:lnTo>
                  <a:pt x="9252" y="13866"/>
                </a:lnTo>
                <a:lnTo>
                  <a:pt x="3763" y="13866"/>
                </a:lnTo>
                <a:lnTo>
                  <a:pt x="3763" y="12469"/>
                </a:lnTo>
                <a:close/>
                <a:moveTo>
                  <a:pt x="16443" y="12469"/>
                </a:moveTo>
                <a:lnTo>
                  <a:pt x="16443" y="13866"/>
                </a:lnTo>
                <a:lnTo>
                  <a:pt x="15563" y="13866"/>
                </a:lnTo>
                <a:lnTo>
                  <a:pt x="13882" y="12469"/>
                </a:lnTo>
                <a:close/>
                <a:moveTo>
                  <a:pt x="19021" y="12469"/>
                </a:moveTo>
                <a:lnTo>
                  <a:pt x="19021" y="13866"/>
                </a:lnTo>
                <a:lnTo>
                  <a:pt x="17627" y="13866"/>
                </a:lnTo>
                <a:lnTo>
                  <a:pt x="17627" y="12469"/>
                </a:lnTo>
                <a:close/>
                <a:moveTo>
                  <a:pt x="10404" y="11119"/>
                </a:moveTo>
                <a:lnTo>
                  <a:pt x="14709" y="14698"/>
                </a:lnTo>
                <a:lnTo>
                  <a:pt x="13146" y="15445"/>
                </a:lnTo>
                <a:lnTo>
                  <a:pt x="14405" y="18089"/>
                </a:lnTo>
                <a:lnTo>
                  <a:pt x="13288" y="18623"/>
                </a:lnTo>
                <a:lnTo>
                  <a:pt x="12031" y="15981"/>
                </a:lnTo>
                <a:lnTo>
                  <a:pt x="10468" y="16727"/>
                </a:lnTo>
                <a:lnTo>
                  <a:pt x="10404" y="11119"/>
                </a:lnTo>
                <a:close/>
                <a:moveTo>
                  <a:pt x="0" y="1"/>
                </a:moveTo>
                <a:lnTo>
                  <a:pt x="0" y="15053"/>
                </a:lnTo>
                <a:lnTo>
                  <a:pt x="9264" y="15053"/>
                </a:lnTo>
                <a:lnTo>
                  <a:pt x="9305" y="18598"/>
                </a:lnTo>
                <a:lnTo>
                  <a:pt x="11471" y="17562"/>
                </a:lnTo>
                <a:lnTo>
                  <a:pt x="12728" y="20204"/>
                </a:lnTo>
                <a:lnTo>
                  <a:pt x="15981" y="18649"/>
                </a:lnTo>
                <a:lnTo>
                  <a:pt x="14726" y="16006"/>
                </a:lnTo>
                <a:lnTo>
                  <a:pt x="16721" y="15053"/>
                </a:lnTo>
                <a:lnTo>
                  <a:pt x="20205" y="15053"/>
                </a:lnTo>
                <a:lnTo>
                  <a:pt x="20205" y="1"/>
                </a:lnTo>
                <a:close/>
              </a:path>
            </a:pathLst>
          </a:custGeom>
          <a:grpFill/>
          <a:ln>
            <a:solidFill>
              <a:schemeClr val="bg1"/>
            </a:solid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chemeClr val="bg1"/>
              </a:solidFill>
            </a:endParaRPr>
          </a:p>
        </xdr:txBody>
      </xdr:sp>
      <xdr:sp macro="" textlink="">
        <xdr:nvSpPr>
          <xdr:cNvPr id="75" name="Google Shape;11778;p108">
            <a:extLst>
              <a:ext uri="{FF2B5EF4-FFF2-40B4-BE49-F238E27FC236}">
                <a16:creationId xmlns:a16="http://schemas.microsoft.com/office/drawing/2014/main" id="{00000000-0008-0000-0000-00004B000000}"/>
              </a:ext>
            </a:extLst>
          </xdr:cNvPr>
          <xdr:cNvSpPr/>
        </xdr:nvSpPr>
        <xdr:spPr>
          <a:xfrm>
            <a:off x="4667180" y="2574263"/>
            <a:ext cx="113267" cy="22067"/>
          </a:xfrm>
          <a:custGeom>
            <a:avLst/>
            <a:gdLst/>
            <a:ahLst/>
            <a:cxnLst/>
            <a:rect l="l" t="t" r="r" b="b"/>
            <a:pathLst>
              <a:path w="6097" h="1188" extrusionOk="0">
                <a:moveTo>
                  <a:pt x="1" y="0"/>
                </a:moveTo>
                <a:lnTo>
                  <a:pt x="1" y="1187"/>
                </a:lnTo>
                <a:lnTo>
                  <a:pt x="6097" y="1187"/>
                </a:lnTo>
                <a:lnTo>
                  <a:pt x="6097" y="0"/>
                </a:lnTo>
                <a:close/>
              </a:path>
            </a:pathLst>
          </a:custGeom>
          <a:grpFill/>
          <a:ln>
            <a:solidFill>
              <a:schemeClr val="bg1"/>
            </a:solid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chemeClr val="bg1"/>
              </a:solidFill>
            </a:endParaRPr>
          </a:p>
        </xdr:txBody>
      </xdr:sp>
      <xdr:sp macro="" textlink="">
        <xdr:nvSpPr>
          <xdr:cNvPr id="76" name="Google Shape;11779;p108">
            <a:extLst>
              <a:ext uri="{FF2B5EF4-FFF2-40B4-BE49-F238E27FC236}">
                <a16:creationId xmlns:a16="http://schemas.microsoft.com/office/drawing/2014/main" id="{00000000-0008-0000-0000-00004C000000}"/>
              </a:ext>
            </a:extLst>
          </xdr:cNvPr>
          <xdr:cNvSpPr/>
        </xdr:nvSpPr>
        <xdr:spPr>
          <a:xfrm>
            <a:off x="4646299" y="2615481"/>
            <a:ext cx="155029" cy="22067"/>
          </a:xfrm>
          <a:custGeom>
            <a:avLst/>
            <a:gdLst/>
            <a:ahLst/>
            <a:cxnLst/>
            <a:rect l="l" t="t" r="r" b="b"/>
            <a:pathLst>
              <a:path w="8345" h="1188" extrusionOk="0">
                <a:moveTo>
                  <a:pt x="0" y="0"/>
                </a:moveTo>
                <a:lnTo>
                  <a:pt x="0" y="1187"/>
                </a:lnTo>
                <a:lnTo>
                  <a:pt x="8345" y="1187"/>
                </a:lnTo>
                <a:lnTo>
                  <a:pt x="8345" y="0"/>
                </a:lnTo>
                <a:close/>
              </a:path>
            </a:pathLst>
          </a:custGeom>
          <a:grpFill/>
          <a:ln>
            <a:solidFill>
              <a:schemeClr val="bg1"/>
            </a:solid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chemeClr val="bg1"/>
              </a:solidFill>
            </a:endParaRPr>
          </a:p>
        </xdr:txBody>
      </xdr:sp>
    </xdr:grpSp>
    <xdr:clientData/>
  </xdr:twoCellAnchor>
  <xdr:twoCellAnchor editAs="oneCell">
    <xdr:from>
      <xdr:col>13</xdr:col>
      <xdr:colOff>609601</xdr:colOff>
      <xdr:row>3</xdr:row>
      <xdr:rowOff>38101</xdr:rowOff>
    </xdr:from>
    <xdr:to>
      <xdr:col>15</xdr:col>
      <xdr:colOff>653455</xdr:colOff>
      <xdr:row>9</xdr:row>
      <xdr:rowOff>76200</xdr:rowOff>
    </xdr:to>
    <xdr:pic>
      <xdr:nvPicPr>
        <xdr:cNvPr id="23" name="Imagen 22">
          <a:extLst>
            <a:ext uri="{FF2B5EF4-FFF2-40B4-BE49-F238E27FC236}">
              <a16:creationId xmlns:a16="http://schemas.microsoft.com/office/drawing/2014/main" id="{5E1DAF64-B85D-45B6-A0CF-CE54E6A14F4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972801" y="609601"/>
          <a:ext cx="1644054" cy="1181099"/>
        </a:xfrm>
        <a:prstGeom prst="rect">
          <a:avLst/>
        </a:prstGeom>
      </xdr:spPr>
    </xdr:pic>
    <xdr:clientData/>
  </xdr:twoCellAnchor>
  <xdr:twoCellAnchor editAs="oneCell">
    <xdr:from>
      <xdr:col>0</xdr:col>
      <xdr:colOff>623207</xdr:colOff>
      <xdr:row>1</xdr:row>
      <xdr:rowOff>182335</xdr:rowOff>
    </xdr:from>
    <xdr:to>
      <xdr:col>3</xdr:col>
      <xdr:colOff>43543</xdr:colOff>
      <xdr:row>11</xdr:row>
      <xdr:rowOff>39245</xdr:rowOff>
    </xdr:to>
    <xdr:pic>
      <xdr:nvPicPr>
        <xdr:cNvPr id="62" name="Imagen 61">
          <a:extLst>
            <a:ext uri="{FF2B5EF4-FFF2-40B4-BE49-F238E27FC236}">
              <a16:creationId xmlns:a16="http://schemas.microsoft.com/office/drawing/2014/main" id="{C23549AC-3D02-47FD-8ACA-848B0F337B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3207" y="367392"/>
          <a:ext cx="1782536" cy="1794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346792</xdr:colOff>
      <xdr:row>6</xdr:row>
      <xdr:rowOff>256442</xdr:rowOff>
    </xdr:from>
    <xdr:to>
      <xdr:col>3</xdr:col>
      <xdr:colOff>540068</xdr:colOff>
      <xdr:row>8</xdr:row>
      <xdr:rowOff>20518</xdr:rowOff>
    </xdr:to>
    <xdr:grpSp>
      <xdr:nvGrpSpPr>
        <xdr:cNvPr id="10" name="Google Shape;1618;p92">
          <a:hlinkClick xmlns:r="http://schemas.openxmlformats.org/officeDocument/2006/relationships" r:id="rId1"/>
          <a:extLst>
            <a:ext uri="{FF2B5EF4-FFF2-40B4-BE49-F238E27FC236}">
              <a16:creationId xmlns:a16="http://schemas.microsoft.com/office/drawing/2014/main" id="{00000000-0008-0000-0100-00000A000000}"/>
            </a:ext>
          </a:extLst>
        </xdr:cNvPr>
        <xdr:cNvGrpSpPr/>
      </xdr:nvGrpSpPr>
      <xdr:grpSpPr>
        <a:xfrm flipH="1">
          <a:off x="1946992" y="1338482"/>
          <a:ext cx="993376" cy="206036"/>
          <a:chOff x="4411970" y="2726085"/>
          <a:chExt cx="643106" cy="193659"/>
        </a:xfrm>
        <a:solidFill>
          <a:srgbClr val="C4ED69"/>
        </a:solidFill>
      </xdr:grpSpPr>
      <xdr:sp macro="" textlink="">
        <xdr:nvSpPr>
          <xdr:cNvPr id="11" name="Google Shape;1619;p92">
            <a:extLst>
              <a:ext uri="{FF2B5EF4-FFF2-40B4-BE49-F238E27FC236}">
                <a16:creationId xmlns:a16="http://schemas.microsoft.com/office/drawing/2014/main" id="{00000000-0008-0000-0100-00000B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2" name="Google Shape;1620;p92">
            <a:extLst>
              <a:ext uri="{FF2B5EF4-FFF2-40B4-BE49-F238E27FC236}">
                <a16:creationId xmlns:a16="http://schemas.microsoft.com/office/drawing/2014/main" id="{00000000-0008-0000-0100-00000C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3" name="Google Shape;1621;p92">
            <a:extLst>
              <a:ext uri="{FF2B5EF4-FFF2-40B4-BE49-F238E27FC236}">
                <a16:creationId xmlns:a16="http://schemas.microsoft.com/office/drawing/2014/main" id="{00000000-0008-0000-0100-00000D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xdr:from>
      <xdr:col>18</xdr:col>
      <xdr:colOff>393747</xdr:colOff>
      <xdr:row>39</xdr:row>
      <xdr:rowOff>7097</xdr:rowOff>
    </xdr:from>
    <xdr:to>
      <xdr:col>24</xdr:col>
      <xdr:colOff>423591</xdr:colOff>
      <xdr:row>93</xdr:row>
      <xdr:rowOff>106235</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94203</xdr:colOff>
      <xdr:row>23</xdr:row>
      <xdr:rowOff>73013</xdr:rowOff>
    </xdr:from>
    <xdr:to>
      <xdr:col>23</xdr:col>
      <xdr:colOff>343033</xdr:colOff>
      <xdr:row>28</xdr:row>
      <xdr:rowOff>83573</xdr:rowOff>
    </xdr:to>
    <xdr:pic>
      <xdr:nvPicPr>
        <xdr:cNvPr id="8" name="Gráfico 7" descr="Mujer con relleno sólido">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134533" y="3254991"/>
          <a:ext cx="1023391" cy="1004928"/>
        </a:xfrm>
        <a:prstGeom prst="rect">
          <a:avLst/>
        </a:prstGeom>
      </xdr:spPr>
    </xdr:pic>
    <xdr:clientData/>
  </xdr:twoCellAnchor>
  <xdr:twoCellAnchor editAs="oneCell">
    <xdr:from>
      <xdr:col>22</xdr:col>
      <xdr:colOff>103841</xdr:colOff>
      <xdr:row>15</xdr:row>
      <xdr:rowOff>181340</xdr:rowOff>
    </xdr:from>
    <xdr:to>
      <xdr:col>23</xdr:col>
      <xdr:colOff>387280</xdr:colOff>
      <xdr:row>21</xdr:row>
      <xdr:rowOff>25427</xdr:rowOff>
    </xdr:to>
    <xdr:pic>
      <xdr:nvPicPr>
        <xdr:cNvPr id="14" name="Gráfico 13" descr="Hombre con relleno sólido">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7144171" y="1772329"/>
          <a:ext cx="1058000" cy="1037328"/>
        </a:xfrm>
        <a:prstGeom prst="rect">
          <a:avLst/>
        </a:prstGeom>
      </xdr:spPr>
    </xdr:pic>
    <xdr:clientData/>
  </xdr:twoCellAnchor>
  <xdr:twoCellAnchor>
    <xdr:from>
      <xdr:col>18</xdr:col>
      <xdr:colOff>578097</xdr:colOff>
      <xdr:row>104</xdr:row>
      <xdr:rowOff>36620</xdr:rowOff>
    </xdr:from>
    <xdr:to>
      <xdr:col>24</xdr:col>
      <xdr:colOff>482847</xdr:colOff>
      <xdr:row>117</xdr:row>
      <xdr:rowOff>27672</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145577</xdr:colOff>
      <xdr:row>96</xdr:row>
      <xdr:rowOff>115849</xdr:rowOff>
    </xdr:from>
    <xdr:to>
      <xdr:col>16</xdr:col>
      <xdr:colOff>50327</xdr:colOff>
      <xdr:row>109</xdr:row>
      <xdr:rowOff>176174</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15</xdr:col>
      <xdr:colOff>471489</xdr:colOff>
      <xdr:row>2</xdr:row>
      <xdr:rowOff>149227</xdr:rowOff>
    </xdr:from>
    <xdr:to>
      <xdr:col>17</xdr:col>
      <xdr:colOff>333376</xdr:colOff>
      <xdr:row>8</xdr:row>
      <xdr:rowOff>2345</xdr:rowOff>
    </xdr:to>
    <xdr:pic>
      <xdr:nvPicPr>
        <xdr:cNvPr id="17" name="Imagen 16">
          <a:extLst>
            <a:ext uri="{FF2B5EF4-FFF2-40B4-BE49-F238E27FC236}">
              <a16:creationId xmlns:a16="http://schemas.microsoft.com/office/drawing/2014/main" id="{FD32C3B7-C306-4AC7-9AA6-DF0752CBD5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77739" y="546102"/>
          <a:ext cx="1449387" cy="1041249"/>
        </a:xfrm>
        <a:prstGeom prst="rect">
          <a:avLst/>
        </a:prstGeom>
      </xdr:spPr>
    </xdr:pic>
    <xdr:clientData/>
  </xdr:twoCellAnchor>
  <xdr:twoCellAnchor editAs="oneCell">
    <xdr:from>
      <xdr:col>0</xdr:col>
      <xdr:colOff>111125</xdr:colOff>
      <xdr:row>1</xdr:row>
      <xdr:rowOff>0</xdr:rowOff>
    </xdr:from>
    <xdr:to>
      <xdr:col>1</xdr:col>
      <xdr:colOff>658812</xdr:colOff>
      <xdr:row>7</xdr:row>
      <xdr:rowOff>150812</xdr:rowOff>
    </xdr:to>
    <xdr:pic>
      <xdr:nvPicPr>
        <xdr:cNvPr id="18" name="Imagen 17">
          <a:extLst>
            <a:ext uri="{FF2B5EF4-FFF2-40B4-BE49-F238E27FC236}">
              <a16:creationId xmlns:a16="http://schemas.microsoft.com/office/drawing/2014/main" id="{F466C4E8-28F8-4789-9FB2-563B6BBE547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1125" y="198438"/>
          <a:ext cx="1341437" cy="1341437"/>
        </a:xfrm>
        <a:prstGeom prst="rect">
          <a:avLst/>
        </a:prstGeom>
      </xdr:spPr>
    </xdr:pic>
    <xdr:clientData/>
  </xdr:twoCellAnchor>
  <xdr:twoCellAnchor editAs="oneCell">
    <xdr:from>
      <xdr:col>11</xdr:col>
      <xdr:colOff>610882</xdr:colOff>
      <xdr:row>67</xdr:row>
      <xdr:rowOff>91043</xdr:rowOff>
    </xdr:from>
    <xdr:to>
      <xdr:col>16</xdr:col>
      <xdr:colOff>315046</xdr:colOff>
      <xdr:row>80</xdr:row>
      <xdr:rowOff>78064</xdr:rowOff>
    </xdr:to>
    <xdr:pic>
      <xdr:nvPicPr>
        <xdr:cNvPr id="5" name="Imagen 4">
          <a:extLst>
            <a:ext uri="{FF2B5EF4-FFF2-40B4-BE49-F238E27FC236}">
              <a16:creationId xmlns:a16="http://schemas.microsoft.com/office/drawing/2014/main" id="{7EED0373-AC1D-46DF-9EAA-C7A8710F3B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97682" y="13086607"/>
          <a:ext cx="3652709" cy="2508548"/>
        </a:xfrm>
        <a:prstGeom prst="rect">
          <a:avLst/>
        </a:prstGeom>
      </xdr:spPr>
    </xdr:pic>
    <xdr:clientData/>
  </xdr:twoCellAnchor>
  <xdr:twoCellAnchor editAs="oneCell">
    <xdr:from>
      <xdr:col>11</xdr:col>
      <xdr:colOff>612003</xdr:colOff>
      <xdr:row>81</xdr:row>
      <xdr:rowOff>100270</xdr:rowOff>
    </xdr:from>
    <xdr:to>
      <xdr:col>16</xdr:col>
      <xdr:colOff>323169</xdr:colOff>
      <xdr:row>94</xdr:row>
      <xdr:rowOff>92444</xdr:rowOff>
    </xdr:to>
    <xdr:pic>
      <xdr:nvPicPr>
        <xdr:cNvPr id="9" name="Imagen 8">
          <a:extLst>
            <a:ext uri="{FF2B5EF4-FFF2-40B4-BE49-F238E27FC236}">
              <a16:creationId xmlns:a16="http://schemas.microsoft.com/office/drawing/2014/main" id="{1030BE49-1AC9-40FB-8593-A36DD56F21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3232" y="15971641"/>
          <a:ext cx="3684451" cy="2539432"/>
        </a:xfrm>
        <a:prstGeom prst="rect">
          <a:avLst/>
        </a:prstGeom>
      </xdr:spPr>
    </xdr:pic>
    <xdr:clientData/>
  </xdr:twoCellAnchor>
  <xdr:twoCellAnchor editAs="oneCell">
    <xdr:from>
      <xdr:col>12</xdr:col>
      <xdr:colOff>286987</xdr:colOff>
      <xdr:row>17</xdr:row>
      <xdr:rowOff>78180</xdr:rowOff>
    </xdr:from>
    <xdr:to>
      <xdr:col>14</xdr:col>
      <xdr:colOff>692728</xdr:colOff>
      <xdr:row>25</xdr:row>
      <xdr:rowOff>127241</xdr:rowOff>
    </xdr:to>
    <xdr:pic>
      <xdr:nvPicPr>
        <xdr:cNvPr id="6" name="Imagen 5">
          <a:extLst>
            <a:ext uri="{FF2B5EF4-FFF2-40B4-BE49-F238E27FC236}">
              <a16:creationId xmlns:a16="http://schemas.microsoft.com/office/drawing/2014/main" id="{2E64B866-0EB4-4008-8C88-034EC5F6350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763496" y="3375562"/>
          <a:ext cx="1985159" cy="1600770"/>
        </a:xfrm>
        <a:prstGeom prst="rect">
          <a:avLst/>
        </a:prstGeom>
      </xdr:spPr>
    </xdr:pic>
    <xdr:clientData/>
  </xdr:twoCellAnchor>
  <xdr:twoCellAnchor editAs="oneCell">
    <xdr:from>
      <xdr:col>11</xdr:col>
      <xdr:colOff>711005</xdr:colOff>
      <xdr:row>29</xdr:row>
      <xdr:rowOff>38596</xdr:rowOff>
    </xdr:from>
    <xdr:to>
      <xdr:col>15</xdr:col>
      <xdr:colOff>656172</xdr:colOff>
      <xdr:row>38</xdr:row>
      <xdr:rowOff>110837</xdr:rowOff>
    </xdr:to>
    <xdr:pic>
      <xdr:nvPicPr>
        <xdr:cNvPr id="16" name="Imagen 15">
          <a:extLst>
            <a:ext uri="{FF2B5EF4-FFF2-40B4-BE49-F238E27FC236}">
              <a16:creationId xmlns:a16="http://schemas.microsoft.com/office/drawing/2014/main" id="{EC1BFC45-9007-4318-A3AD-BF2698983A0A}"/>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0" b="95759" l="2919" r="97297">
                      <a14:foregroundMark x1="19892" y1="40402" x2="19892" y2="40402"/>
                      <a14:foregroundMark x1="23243" y1="22768" x2="23243" y2="22768"/>
                      <a14:foregroundMark x1="20432" y1="29241" x2="20432" y2="29241"/>
                      <a14:foregroundMark x1="19568" y1="32813" x2="19568" y2="32813"/>
                      <a14:foregroundMark x1="19459" y1="37946" x2="19459" y2="37946"/>
                      <a14:foregroundMark x1="18811" y1="43527" x2="18811" y2="43527"/>
                      <a14:foregroundMark x1="18703" y1="48438" x2="18703" y2="48438"/>
                      <a14:foregroundMark x1="33297" y1="66295" x2="34162" y2="66518"/>
                      <a14:foregroundMark x1="42378" y1="64063" x2="42378" y2="64063"/>
                      <a14:foregroundMark x1="40324" y1="68973" x2="40324" y2="68973"/>
                      <a14:foregroundMark x1="42486" y1="68304" x2="42486" y2="68304"/>
                      <a14:foregroundMark x1="45838" y1="58705" x2="45838" y2="58705"/>
                      <a14:foregroundMark x1="46270" y1="56696" x2="46270" y2="56696"/>
                      <a14:foregroundMark x1="46270" y1="58705" x2="46270" y2="58705"/>
                      <a14:foregroundMark x1="47459" y1="57366" x2="47459" y2="57366"/>
                      <a14:foregroundMark x1="47676" y1="54911" x2="47676" y2="54911"/>
                      <a14:foregroundMark x1="49081" y1="47768" x2="49081" y2="47768"/>
                      <a14:foregroundMark x1="71243" y1="44643" x2="71243" y2="44643"/>
                      <a14:foregroundMark x1="77081" y1="44643" x2="77081" y2="44643"/>
                      <a14:foregroundMark x1="78486" y1="25000" x2="78486" y2="25000"/>
                      <a14:foregroundMark x1="76973" y1="17188" x2="76973" y2="17188"/>
                      <a14:foregroundMark x1="78270" y1="15179" x2="78270" y2="15179"/>
                      <a14:foregroundMark x1="80000" y1="14732" x2="80000" y2="14732"/>
                      <a14:foregroundMark x1="80649" y1="14286" x2="80649" y2="14286"/>
                      <a14:foregroundMark x1="67351" y1="22768" x2="67351" y2="22768"/>
                      <a14:foregroundMark x1="87784" y1="35045" x2="87784" y2="35045"/>
                      <a14:foregroundMark x1="88324" y1="23884" x2="88324" y2="23884"/>
                      <a14:foregroundMark x1="89946" y1="35491" x2="89946" y2="35491"/>
                      <a14:foregroundMark x1="91135" y1="38839" x2="91135" y2="38839"/>
                      <a14:foregroundMark x1="89946" y1="49554" x2="89946" y2="49554"/>
                      <a14:foregroundMark x1="91243" y1="51786" x2="91243" y2="51786"/>
                      <a14:foregroundMark x1="91351" y1="57143" x2="91351" y2="57143"/>
                      <a14:foregroundMark x1="89514" y1="61830" x2="89514" y2="61830"/>
                      <a14:foregroundMark x1="88973" y1="64732" x2="88973" y2="64732"/>
                      <a14:foregroundMark x1="86919" y1="68973" x2="86919" y2="68973"/>
                      <a14:foregroundMark x1="85189" y1="70536" x2="85189" y2="70536"/>
                      <a14:foregroundMark x1="83027" y1="73661" x2="83027" y2="73661"/>
                      <a14:foregroundMark x1="78595" y1="74777" x2="78595" y2="74777"/>
                      <a14:foregroundMark x1="77838" y1="74777" x2="77838" y2="74777"/>
                      <a14:foregroundMark x1="76973" y1="74777" x2="76973" y2="74777"/>
                      <a14:foregroundMark x1="77946" y1="72321" x2="77946" y2="72321"/>
                      <a14:foregroundMark x1="79351" y1="72321" x2="79351" y2="72321"/>
                      <a14:foregroundMark x1="80649" y1="72991" x2="80649" y2="72991"/>
                      <a14:foregroundMark x1="81405" y1="74777" x2="81405" y2="74777"/>
                      <a14:foregroundMark x1="83351" y1="73438" x2="83351" y2="73438"/>
                      <a14:foregroundMark x1="85189" y1="72321" x2="85189" y2="72321"/>
                      <a14:foregroundMark x1="86486" y1="70759" x2="86486" y2="70759"/>
                      <a14:foregroundMark x1="86919" y1="70313" x2="86919" y2="70313"/>
                      <a14:foregroundMark x1="75676" y1="77009" x2="75676" y2="77009"/>
                      <a14:foregroundMark x1="22270" y1="24777" x2="22270" y2="24777"/>
                      <a14:foregroundMark x1="23351" y1="19643" x2="23351" y2="19643"/>
                      <a14:foregroundMark x1="26703" y1="17411" x2="26703" y2="17411"/>
                      <a14:foregroundMark x1="28216" y1="14063" x2="28216" y2="14063"/>
                      <a14:foregroundMark x1="29405" y1="13170" x2="29405" y2="13170"/>
                      <a14:foregroundMark x1="31135" y1="11830" x2="31135" y2="11830"/>
                      <a14:foregroundMark x1="32324" y1="10938" x2="32324" y2="10938"/>
                      <a14:foregroundMark x1="28216" y1="13170" x2="28216" y2="13170"/>
                      <a14:foregroundMark x1="25730" y1="16071" x2="25730" y2="16071"/>
                      <a14:foregroundMark x1="27027" y1="14509" x2="27027" y2="14509"/>
                      <a14:foregroundMark x1="28108" y1="12277" x2="28108" y2="12277"/>
                      <a14:foregroundMark x1="30054" y1="11161" x2="30054" y2="11161"/>
                      <a14:foregroundMark x1="30595" y1="11161" x2="30595" y2="11161"/>
                      <a14:foregroundMark x1="31892" y1="10714" x2="31892" y2="10714"/>
                      <a14:foregroundMark x1="33297" y1="9821" x2="33297" y2="9821"/>
                      <a14:foregroundMark x1="85405" y1="72991" x2="85405" y2="72991"/>
                      <a14:foregroundMark x1="84757" y1="73438" x2="84757" y2="73438"/>
                      <a14:foregroundMark x1="84000" y1="74107" x2="84000" y2="74107"/>
                      <a14:foregroundMark x1="83243" y1="74554" x2="83243" y2="74554"/>
                      <a14:foregroundMark x1="82811" y1="74554" x2="82811" y2="74554"/>
                      <a14:foregroundMark x1="82270" y1="75000" x2="82270" y2="75000"/>
                      <a14:foregroundMark x1="80649" y1="74777" x2="80649" y2="74777"/>
                      <a14:foregroundMark x1="82811" y1="11384" x2="82811" y2="11384"/>
                      <a14:foregroundMark x1="86486" y1="16295" x2="86486" y2="16295"/>
                      <a14:foregroundMark x1="87459" y1="16071" x2="87459" y2="16071"/>
                      <a14:foregroundMark x1="88432" y1="18304" x2="88432" y2="18304"/>
                      <a14:foregroundMark x1="87135" y1="13170" x2="87135" y2="13170"/>
                      <a14:foregroundMark x1="85189" y1="13170" x2="85189" y2="13170"/>
                      <a14:foregroundMark x1="84216" y1="12277" x2="84216" y2="12277"/>
                      <a14:foregroundMark x1="83676" y1="12054" x2="83676" y2="12054"/>
                      <a14:foregroundMark x1="68108" y1="63170" x2="68108" y2="63170"/>
                      <a14:foregroundMark x1="67892" y1="64732" x2="67892" y2="64732"/>
                      <a14:foregroundMark x1="67676" y1="64732" x2="67676" y2="64732"/>
                      <a14:foregroundMark x1="67459" y1="66071" x2="67459" y2="66071"/>
                      <a14:foregroundMark x1="67459" y1="64063" x2="67459" y2="64063"/>
                      <a14:foregroundMark x1="59459" y1="30134" x2="59459" y2="30134"/>
                      <a14:foregroundMark x1="56216" y1="35491" x2="56216" y2="35491"/>
                      <a14:foregroundMark x1="51243" y1="43527" x2="51243" y2="43527"/>
                      <a14:foregroundMark x1="55784" y1="54018" x2="55784" y2="54018"/>
                      <a14:foregroundMark x1="58919" y1="56473" x2="58919" y2="56473"/>
                      <a14:foregroundMark x1="62811" y1="58482" x2="62811" y2="58482"/>
                      <a14:foregroundMark x1="63892" y1="60491" x2="63892" y2="60491"/>
                      <a14:foregroundMark x1="60541" y1="27232" x2="60541" y2="27232"/>
                      <a14:foregroundMark x1="64324" y1="25000" x2="64324" y2="25000"/>
                      <a14:foregroundMark x1="54054" y1="30804" x2="54054" y2="30804"/>
                      <a14:foregroundMark x1="54811" y1="58259" x2="54811" y2="58259"/>
                    </a14:backgroundRemoval>
                  </a14:imgEffect>
                </a14:imgLayer>
              </a14:imgProps>
            </a:ext>
            <a:ext uri="{28A0092B-C50C-407E-A947-70E740481C1C}">
              <a14:useLocalDpi xmlns:a14="http://schemas.microsoft.com/office/drawing/2010/main" val="0"/>
            </a:ext>
          </a:extLst>
        </a:blip>
        <a:srcRect l="14175" r="3542"/>
        <a:stretch/>
      </xdr:blipFill>
      <xdr:spPr>
        <a:xfrm>
          <a:off x="9397805" y="5663541"/>
          <a:ext cx="3104003" cy="1817914"/>
        </a:xfrm>
        <a:prstGeom prst="rect">
          <a:avLst/>
        </a:prstGeom>
      </xdr:spPr>
    </xdr:pic>
    <xdr:clientData/>
  </xdr:twoCellAnchor>
  <xdr:twoCellAnchor editAs="oneCell">
    <xdr:from>
      <xdr:col>12</xdr:col>
      <xdr:colOff>249381</xdr:colOff>
      <xdr:row>42</xdr:row>
      <xdr:rowOff>34248</xdr:rowOff>
    </xdr:from>
    <xdr:to>
      <xdr:col>15</xdr:col>
      <xdr:colOff>93313</xdr:colOff>
      <xdr:row>56</xdr:row>
      <xdr:rowOff>41564</xdr:rowOff>
    </xdr:to>
    <xdr:pic>
      <xdr:nvPicPr>
        <xdr:cNvPr id="20" name="Imagen 19">
          <a:extLst>
            <a:ext uri="{FF2B5EF4-FFF2-40B4-BE49-F238E27FC236}">
              <a16:creationId xmlns:a16="http://schemas.microsoft.com/office/drawing/2014/main" id="{29A3CD35-076D-47CD-916E-EC177C081A0D}"/>
            </a:ext>
          </a:extLst>
        </xdr:cNvPr>
        <xdr:cNvPicPr>
          <a:picLocks noChangeAspect="1"/>
        </xdr:cNvPicPr>
      </xdr:nvPicPr>
      <xdr:blipFill>
        <a:blip xmlns:r="http://schemas.openxmlformats.org/officeDocument/2006/relationships" r:embed="rId16"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9725890" y="8180721"/>
          <a:ext cx="2213059" cy="2722807"/>
        </a:xfrm>
        <a:prstGeom prst="rect">
          <a:avLst/>
        </a:prstGeom>
      </xdr:spPr>
    </xdr:pic>
    <xdr:clientData/>
  </xdr:twoCellAnchor>
  <xdr:twoCellAnchor editAs="oneCell">
    <xdr:from>
      <xdr:col>12</xdr:col>
      <xdr:colOff>249383</xdr:colOff>
      <xdr:row>57</xdr:row>
      <xdr:rowOff>55419</xdr:rowOff>
    </xdr:from>
    <xdr:to>
      <xdr:col>15</xdr:col>
      <xdr:colOff>452006</xdr:colOff>
      <xdr:row>66</xdr:row>
      <xdr:rowOff>81396</xdr:rowOff>
    </xdr:to>
    <xdr:pic>
      <xdr:nvPicPr>
        <xdr:cNvPr id="15" name="Imagen 14">
          <a:extLst>
            <a:ext uri="{FF2B5EF4-FFF2-40B4-BE49-F238E27FC236}">
              <a16:creationId xmlns:a16="http://schemas.microsoft.com/office/drawing/2014/main" id="{6BD7A9BC-4E96-40B5-8E26-78211AD2F1F5}"/>
            </a:ext>
          </a:extLst>
        </xdr:cNvPr>
        <xdr:cNvPicPr>
          <a:picLocks noChangeAspect="1"/>
        </xdr:cNvPicPr>
      </xdr:nvPicPr>
      <xdr:blipFill>
        <a:blip xmlns:r="http://schemas.openxmlformats.org/officeDocument/2006/relationships" r:embed="rId17">
          <a:duotone>
            <a:schemeClr val="accent2">
              <a:shade val="45000"/>
              <a:satMod val="135000"/>
            </a:schemeClr>
            <a:prstClr val="white"/>
          </a:duotone>
          <a:extLst>
            <a:ext uri="{BEBA8EAE-BF5A-486C-A8C5-ECC9F3942E4B}">
              <a14:imgProps xmlns:a14="http://schemas.microsoft.com/office/drawing/2010/main">
                <a14:imgLayer r:embed="rId18">
                  <a14:imgEffect>
                    <a14:backgroundRemoval t="0" b="100000" l="0" r="100000"/>
                  </a14:imgEffect>
                </a14:imgLayer>
              </a14:imgProps>
            </a:ext>
            <a:ext uri="{28A0092B-C50C-407E-A947-70E740481C1C}">
              <a14:useLocalDpi xmlns:a14="http://schemas.microsoft.com/office/drawing/2010/main" val="0"/>
            </a:ext>
          </a:extLst>
        </a:blip>
        <a:stretch>
          <a:fillRect/>
        </a:stretch>
      </xdr:blipFill>
      <xdr:spPr>
        <a:xfrm>
          <a:off x="9725892" y="11111346"/>
          <a:ext cx="2571750" cy="1771650"/>
        </a:xfrm>
        <a:prstGeom prst="rect">
          <a:avLst/>
        </a:prstGeom>
      </xdr:spPr>
    </xdr:pic>
    <xdr:clientData/>
  </xdr:twoCellAnchor>
  <xdr:twoCellAnchor>
    <xdr:from>
      <xdr:col>14</xdr:col>
      <xdr:colOff>748146</xdr:colOff>
      <xdr:row>21</xdr:row>
      <xdr:rowOff>124691</xdr:rowOff>
    </xdr:from>
    <xdr:to>
      <xdr:col>15</xdr:col>
      <xdr:colOff>568037</xdr:colOff>
      <xdr:row>29</xdr:row>
      <xdr:rowOff>110837</xdr:rowOff>
    </xdr:to>
    <xdr:sp macro="" textlink="">
      <xdr:nvSpPr>
        <xdr:cNvPr id="19" name="Flecha: curvada hacia la izquierda 18">
          <a:extLst>
            <a:ext uri="{FF2B5EF4-FFF2-40B4-BE49-F238E27FC236}">
              <a16:creationId xmlns:a16="http://schemas.microsoft.com/office/drawing/2014/main" id="{46443C87-153E-44B5-BABA-5D8234CA24D7}"/>
            </a:ext>
          </a:extLst>
        </xdr:cNvPr>
        <xdr:cNvSpPr/>
      </xdr:nvSpPr>
      <xdr:spPr>
        <a:xfrm>
          <a:off x="11804073" y="4197927"/>
          <a:ext cx="609600" cy="153785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180108</xdr:colOff>
      <xdr:row>36</xdr:row>
      <xdr:rowOff>166254</xdr:rowOff>
    </xdr:from>
    <xdr:to>
      <xdr:col>11</xdr:col>
      <xdr:colOff>789708</xdr:colOff>
      <xdr:row>44</xdr:row>
      <xdr:rowOff>152400</xdr:rowOff>
    </xdr:to>
    <xdr:sp macro="" textlink="">
      <xdr:nvSpPr>
        <xdr:cNvPr id="21" name="Flecha: curvada hacia la izquierda 20">
          <a:extLst>
            <a:ext uri="{FF2B5EF4-FFF2-40B4-BE49-F238E27FC236}">
              <a16:creationId xmlns:a16="http://schemas.microsoft.com/office/drawing/2014/main" id="{8754313A-C65F-4781-8D52-358A400514A4}"/>
            </a:ext>
          </a:extLst>
        </xdr:cNvPr>
        <xdr:cNvSpPr/>
      </xdr:nvSpPr>
      <xdr:spPr>
        <a:xfrm flipH="1">
          <a:off x="8866908" y="7148945"/>
          <a:ext cx="609600" cy="153785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15</xdr:col>
      <xdr:colOff>374074</xdr:colOff>
      <xdr:row>51</xdr:row>
      <xdr:rowOff>124691</xdr:rowOff>
    </xdr:from>
    <xdr:to>
      <xdr:col>16</xdr:col>
      <xdr:colOff>193965</xdr:colOff>
      <xdr:row>59</xdr:row>
      <xdr:rowOff>110836</xdr:rowOff>
    </xdr:to>
    <xdr:sp macro="" textlink="">
      <xdr:nvSpPr>
        <xdr:cNvPr id="22" name="Flecha: curvada hacia la izquierda 21">
          <a:extLst>
            <a:ext uri="{FF2B5EF4-FFF2-40B4-BE49-F238E27FC236}">
              <a16:creationId xmlns:a16="http://schemas.microsoft.com/office/drawing/2014/main" id="{3D861302-3F43-4D40-B944-F7CA4CA4E507}"/>
            </a:ext>
          </a:extLst>
        </xdr:cNvPr>
        <xdr:cNvSpPr/>
      </xdr:nvSpPr>
      <xdr:spPr>
        <a:xfrm>
          <a:off x="12219710" y="10016836"/>
          <a:ext cx="609600" cy="153785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13</xdr:col>
      <xdr:colOff>355600</xdr:colOff>
      <xdr:row>61</xdr:row>
      <xdr:rowOff>96982</xdr:rowOff>
    </xdr:from>
    <xdr:to>
      <xdr:col>14</xdr:col>
      <xdr:colOff>517236</xdr:colOff>
      <xdr:row>62</xdr:row>
      <xdr:rowOff>110836</xdr:rowOff>
    </xdr:to>
    <xdr:sp macro="" textlink="">
      <xdr:nvSpPr>
        <xdr:cNvPr id="23" name="CuadroTexto 22">
          <a:extLst>
            <a:ext uri="{FF2B5EF4-FFF2-40B4-BE49-F238E27FC236}">
              <a16:creationId xmlns:a16="http://schemas.microsoft.com/office/drawing/2014/main" id="{5F9706DA-1A04-492D-ACA6-6E2CB51F2E1B}"/>
            </a:ext>
          </a:extLst>
        </xdr:cNvPr>
        <xdr:cNvSpPr txBox="1"/>
      </xdr:nvSpPr>
      <xdr:spPr>
        <a:xfrm>
          <a:off x="10681855" y="12210473"/>
          <a:ext cx="955963" cy="212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CHAPARRAL</a:t>
          </a:r>
        </a:p>
      </xdr:txBody>
    </xdr:sp>
    <xdr:clientData/>
  </xdr:twoCellAnchor>
  <xdr:twoCellAnchor>
    <xdr:from>
      <xdr:col>13</xdr:col>
      <xdr:colOff>94065</xdr:colOff>
      <xdr:row>25</xdr:row>
      <xdr:rowOff>189534</xdr:rowOff>
    </xdr:from>
    <xdr:to>
      <xdr:col>14</xdr:col>
      <xdr:colOff>332300</xdr:colOff>
      <xdr:row>27</xdr:row>
      <xdr:rowOff>1225</xdr:rowOff>
    </xdr:to>
    <xdr:sp macro="" textlink="">
      <xdr:nvSpPr>
        <xdr:cNvPr id="24" name="CuadroTexto 23">
          <a:extLst>
            <a:ext uri="{FF2B5EF4-FFF2-40B4-BE49-F238E27FC236}">
              <a16:creationId xmlns:a16="http://schemas.microsoft.com/office/drawing/2014/main" id="{BD1BDF52-A21F-45B7-80C4-A5E94E72FFB6}"/>
            </a:ext>
          </a:extLst>
        </xdr:cNvPr>
        <xdr:cNvSpPr txBox="1"/>
      </xdr:nvSpPr>
      <xdr:spPr>
        <a:xfrm>
          <a:off x="10372471" y="5202692"/>
          <a:ext cx="1028882" cy="21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SUR AMERICA</a:t>
          </a:r>
        </a:p>
      </xdr:txBody>
    </xdr:sp>
    <xdr:clientData/>
  </xdr:twoCellAnchor>
  <xdr:twoCellAnchor>
    <xdr:from>
      <xdr:col>13</xdr:col>
      <xdr:colOff>320946</xdr:colOff>
      <xdr:row>37</xdr:row>
      <xdr:rowOff>78385</xdr:rowOff>
    </xdr:from>
    <xdr:to>
      <xdr:col>14</xdr:col>
      <xdr:colOff>366676</xdr:colOff>
      <xdr:row>38</xdr:row>
      <xdr:rowOff>90603</xdr:rowOff>
    </xdr:to>
    <xdr:sp macro="" textlink="">
      <xdr:nvSpPr>
        <xdr:cNvPr id="25" name="CuadroTexto 24">
          <a:extLst>
            <a:ext uri="{FF2B5EF4-FFF2-40B4-BE49-F238E27FC236}">
              <a16:creationId xmlns:a16="http://schemas.microsoft.com/office/drawing/2014/main" id="{5190B266-E54E-45D2-8F26-588CB6A7A6E3}"/>
            </a:ext>
          </a:extLst>
        </xdr:cNvPr>
        <xdr:cNvSpPr txBox="1"/>
      </xdr:nvSpPr>
      <xdr:spPr>
        <a:xfrm>
          <a:off x="10599352" y="7497859"/>
          <a:ext cx="836377" cy="21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COLOMBIA</a:t>
          </a:r>
        </a:p>
      </xdr:txBody>
    </xdr:sp>
    <xdr:clientData/>
  </xdr:twoCellAnchor>
  <xdr:twoCellAnchor>
    <xdr:from>
      <xdr:col>13</xdr:col>
      <xdr:colOff>387093</xdr:colOff>
      <xdr:row>55</xdr:row>
      <xdr:rowOff>176856</xdr:rowOff>
    </xdr:from>
    <xdr:to>
      <xdr:col>14</xdr:col>
      <xdr:colOff>240631</xdr:colOff>
      <xdr:row>56</xdr:row>
      <xdr:rowOff>189073</xdr:rowOff>
    </xdr:to>
    <xdr:sp macro="" textlink="">
      <xdr:nvSpPr>
        <xdr:cNvPr id="26" name="CuadroTexto 25">
          <a:extLst>
            <a:ext uri="{FF2B5EF4-FFF2-40B4-BE49-F238E27FC236}">
              <a16:creationId xmlns:a16="http://schemas.microsoft.com/office/drawing/2014/main" id="{23E690E7-10AF-4169-B3DC-E3ADE7AB2E02}"/>
            </a:ext>
          </a:extLst>
        </xdr:cNvPr>
        <xdr:cNvSpPr txBox="1"/>
      </xdr:nvSpPr>
      <xdr:spPr>
        <a:xfrm>
          <a:off x="10665499" y="11205803"/>
          <a:ext cx="644185" cy="21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TOLIMA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346792</xdr:colOff>
      <xdr:row>6</xdr:row>
      <xdr:rowOff>256442</xdr:rowOff>
    </xdr:from>
    <xdr:to>
      <xdr:col>3</xdr:col>
      <xdr:colOff>540068</xdr:colOff>
      <xdr:row>8</xdr:row>
      <xdr:rowOff>20518</xdr:rowOff>
    </xdr:to>
    <xdr:grpSp>
      <xdr:nvGrpSpPr>
        <xdr:cNvPr id="4" name="Google Shape;1618;p92">
          <a:hlinkClick xmlns:r="http://schemas.openxmlformats.org/officeDocument/2006/relationships" r:id="rId1"/>
          <a:extLst>
            <a:ext uri="{FF2B5EF4-FFF2-40B4-BE49-F238E27FC236}">
              <a16:creationId xmlns:a16="http://schemas.microsoft.com/office/drawing/2014/main" id="{00000000-0008-0000-0200-000004000000}"/>
            </a:ext>
          </a:extLst>
        </xdr:cNvPr>
        <xdr:cNvGrpSpPr/>
      </xdr:nvGrpSpPr>
      <xdr:grpSpPr>
        <a:xfrm flipH="1">
          <a:off x="1926210" y="1480491"/>
          <a:ext cx="982985" cy="216427"/>
          <a:chOff x="4411970" y="2726085"/>
          <a:chExt cx="643106" cy="193659"/>
        </a:xfrm>
        <a:solidFill>
          <a:srgbClr val="C4ED69"/>
        </a:solidFill>
      </xdr:grpSpPr>
      <xdr:sp macro="" textlink="">
        <xdr:nvSpPr>
          <xdr:cNvPr id="5" name="Google Shape;1619;p92">
            <a:extLst>
              <a:ext uri="{FF2B5EF4-FFF2-40B4-BE49-F238E27FC236}">
                <a16:creationId xmlns:a16="http://schemas.microsoft.com/office/drawing/2014/main" id="{00000000-0008-0000-0200-000005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6" name="Google Shape;1620;p92">
            <a:extLst>
              <a:ext uri="{FF2B5EF4-FFF2-40B4-BE49-F238E27FC236}">
                <a16:creationId xmlns:a16="http://schemas.microsoft.com/office/drawing/2014/main" id="{00000000-0008-0000-0200-000006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7" name="Google Shape;1621;p92">
            <a:extLst>
              <a:ext uri="{FF2B5EF4-FFF2-40B4-BE49-F238E27FC236}">
                <a16:creationId xmlns:a16="http://schemas.microsoft.com/office/drawing/2014/main" id="{00000000-0008-0000-0200-000007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editAs="oneCell">
    <xdr:from>
      <xdr:col>15</xdr:col>
      <xdr:colOff>148470</xdr:colOff>
      <xdr:row>2</xdr:row>
      <xdr:rowOff>63044</xdr:rowOff>
    </xdr:from>
    <xdr:to>
      <xdr:col>17</xdr:col>
      <xdr:colOff>5265</xdr:colOff>
      <xdr:row>6</xdr:row>
      <xdr:rowOff>196659</xdr:rowOff>
    </xdr:to>
    <xdr:pic>
      <xdr:nvPicPr>
        <xdr:cNvPr id="10" name="Imagen 9">
          <a:extLst>
            <a:ext uri="{FF2B5EF4-FFF2-40B4-BE49-F238E27FC236}">
              <a16:creationId xmlns:a16="http://schemas.microsoft.com/office/drawing/2014/main" id="{A5444F14-67EE-4FA1-9605-FD37B347D4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82735" y="466456"/>
          <a:ext cx="1441306" cy="1018879"/>
        </a:xfrm>
        <a:prstGeom prst="rect">
          <a:avLst/>
        </a:prstGeom>
      </xdr:spPr>
    </xdr:pic>
    <xdr:clientData/>
  </xdr:twoCellAnchor>
  <xdr:twoCellAnchor editAs="oneCell">
    <xdr:from>
      <xdr:col>0</xdr:col>
      <xdr:colOff>459441</xdr:colOff>
      <xdr:row>1</xdr:row>
      <xdr:rowOff>78442</xdr:rowOff>
    </xdr:from>
    <xdr:to>
      <xdr:col>2</xdr:col>
      <xdr:colOff>205602</xdr:colOff>
      <xdr:row>7</xdr:row>
      <xdr:rowOff>70741</xdr:rowOff>
    </xdr:to>
    <xdr:pic>
      <xdr:nvPicPr>
        <xdr:cNvPr id="11" name="Imagen 10">
          <a:extLst>
            <a:ext uri="{FF2B5EF4-FFF2-40B4-BE49-F238E27FC236}">
              <a16:creationId xmlns:a16="http://schemas.microsoft.com/office/drawing/2014/main" id="{9069B6EE-928C-4376-B0A6-B81A84C85C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441" y="280148"/>
          <a:ext cx="1337396" cy="13145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325243</xdr:colOff>
      <xdr:row>7</xdr:row>
      <xdr:rowOff>64943</xdr:rowOff>
    </xdr:from>
    <xdr:to>
      <xdr:col>4</xdr:col>
      <xdr:colOff>549723</xdr:colOff>
      <xdr:row>10</xdr:row>
      <xdr:rowOff>42482</xdr:rowOff>
    </xdr:to>
    <xdr:grpSp>
      <xdr:nvGrpSpPr>
        <xdr:cNvPr id="4" name="Google Shape;1618;p92">
          <a:hlinkClick xmlns:r="http://schemas.openxmlformats.org/officeDocument/2006/relationships" r:id="rId1"/>
          <a:extLst>
            <a:ext uri="{FF2B5EF4-FFF2-40B4-BE49-F238E27FC236}">
              <a16:creationId xmlns:a16="http://schemas.microsoft.com/office/drawing/2014/main" id="{00000000-0008-0000-0300-000004000000}"/>
            </a:ext>
          </a:extLst>
        </xdr:cNvPr>
        <xdr:cNvGrpSpPr/>
      </xdr:nvGrpSpPr>
      <xdr:grpSpPr>
        <a:xfrm flipH="1">
          <a:off x="1931314" y="1445412"/>
          <a:ext cx="1827304" cy="744910"/>
          <a:chOff x="4411970" y="2726085"/>
          <a:chExt cx="643106" cy="193659"/>
        </a:xfrm>
        <a:solidFill>
          <a:srgbClr val="C4ED69"/>
        </a:solidFill>
      </xdr:grpSpPr>
      <xdr:sp macro="" textlink="">
        <xdr:nvSpPr>
          <xdr:cNvPr id="5" name="Google Shape;1619;p92">
            <a:extLst>
              <a:ext uri="{FF2B5EF4-FFF2-40B4-BE49-F238E27FC236}">
                <a16:creationId xmlns:a16="http://schemas.microsoft.com/office/drawing/2014/main" id="{00000000-0008-0000-0300-000005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sz="2800"/>
          </a:p>
        </xdr:txBody>
      </xdr:sp>
      <xdr:sp macro="" textlink="">
        <xdr:nvSpPr>
          <xdr:cNvPr id="6" name="Google Shape;1620;p92">
            <a:extLst>
              <a:ext uri="{FF2B5EF4-FFF2-40B4-BE49-F238E27FC236}">
                <a16:creationId xmlns:a16="http://schemas.microsoft.com/office/drawing/2014/main" id="{00000000-0008-0000-0300-000006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sz="2800"/>
          </a:p>
        </xdr:txBody>
      </xdr:sp>
      <xdr:sp macro="" textlink="">
        <xdr:nvSpPr>
          <xdr:cNvPr id="7" name="Google Shape;1621;p92">
            <a:extLst>
              <a:ext uri="{FF2B5EF4-FFF2-40B4-BE49-F238E27FC236}">
                <a16:creationId xmlns:a16="http://schemas.microsoft.com/office/drawing/2014/main" id="{00000000-0008-0000-0300-000007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2400" b="1">
                <a:solidFill>
                  <a:schemeClr val="bg1"/>
                </a:solidFill>
                <a:latin typeface="Century Gothic" panose="020B0502020202020204" pitchFamily="34" charset="0"/>
              </a:rPr>
              <a:t>Volver</a:t>
            </a:r>
            <a:endParaRPr sz="2400" b="1">
              <a:solidFill>
                <a:schemeClr val="bg1"/>
              </a:solidFill>
              <a:latin typeface="Century Gothic" panose="020B0502020202020204" pitchFamily="34" charset="0"/>
            </a:endParaRPr>
          </a:p>
        </xdr:txBody>
      </xdr:sp>
    </xdr:grpSp>
    <xdr:clientData/>
  </xdr:twoCellAnchor>
  <xdr:twoCellAnchor editAs="oneCell">
    <xdr:from>
      <xdr:col>0</xdr:col>
      <xdr:colOff>619123</xdr:colOff>
      <xdr:row>14</xdr:row>
      <xdr:rowOff>118050</xdr:rowOff>
    </xdr:from>
    <xdr:to>
      <xdr:col>18</xdr:col>
      <xdr:colOff>196294</xdr:colOff>
      <xdr:row>52</xdr:row>
      <xdr:rowOff>151242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619123" y="2999795"/>
          <a:ext cx="13791935" cy="7403811"/>
        </a:xfrm>
        <a:prstGeom prst="rect">
          <a:avLst/>
        </a:prstGeom>
      </xdr:spPr>
    </xdr:pic>
    <xdr:clientData/>
  </xdr:twoCellAnchor>
  <xdr:twoCellAnchor>
    <xdr:from>
      <xdr:col>19</xdr:col>
      <xdr:colOff>428625</xdr:colOff>
      <xdr:row>12</xdr:row>
      <xdr:rowOff>127992</xdr:rowOff>
    </xdr:from>
    <xdr:to>
      <xdr:col>24</xdr:col>
      <xdr:colOff>499843</xdr:colOff>
      <xdr:row>15</xdr:row>
      <xdr:rowOff>98315</xdr:rowOff>
    </xdr:to>
    <xdr:sp macro="" textlink="">
      <xdr:nvSpPr>
        <xdr:cNvPr id="9" name="Diagrama de flujo: proceso alternativo 29">
          <a:extLst>
            <a:ext uri="{FF2B5EF4-FFF2-40B4-BE49-F238E27FC236}">
              <a16:creationId xmlns:a16="http://schemas.microsoft.com/office/drawing/2014/main" id="{00000000-0008-0000-0300-000009000000}"/>
            </a:ext>
          </a:extLst>
        </xdr:cNvPr>
        <xdr:cNvSpPr/>
      </xdr:nvSpPr>
      <xdr:spPr>
        <a:xfrm>
          <a:off x="14850070" y="2449711"/>
          <a:ext cx="3866336" cy="550752"/>
        </a:xfrm>
        <a:prstGeom prst="flowChartAlternateProcess">
          <a:avLst/>
        </a:prstGeom>
        <a:solidFill>
          <a:srgbClr val="FF9933"/>
        </a:solidFill>
        <a:ln w="9525" cmpd="sng">
          <a:no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800" b="1" kern="1200">
              <a:solidFill>
                <a:sysClr val="windowText" lastClr="000000"/>
              </a:solidFill>
              <a:latin typeface="Century Gothic" panose="020B0502020202020204" pitchFamily="34" charset="0"/>
              <a:ea typeface="+mn-ea"/>
              <a:cs typeface="+mn-cs"/>
            </a:rPr>
            <a:t>NORMATIVA LOCAL</a:t>
          </a:r>
        </a:p>
      </xdr:txBody>
    </xdr:sp>
    <xdr:clientData/>
  </xdr:twoCellAnchor>
  <xdr:twoCellAnchor>
    <xdr:from>
      <xdr:col>19</xdr:col>
      <xdr:colOff>520428</xdr:colOff>
      <xdr:row>34</xdr:row>
      <xdr:rowOff>146429</xdr:rowOff>
    </xdr:from>
    <xdr:to>
      <xdr:col>24</xdr:col>
      <xdr:colOff>590409</xdr:colOff>
      <xdr:row>37</xdr:row>
      <xdr:rowOff>53092</xdr:rowOff>
    </xdr:to>
    <xdr:sp macro="" textlink="">
      <xdr:nvSpPr>
        <xdr:cNvPr id="10" name="Diagrama de flujo: proceso alternativo 29">
          <a:extLst>
            <a:ext uri="{FF2B5EF4-FFF2-40B4-BE49-F238E27FC236}">
              <a16:creationId xmlns:a16="http://schemas.microsoft.com/office/drawing/2014/main" id="{00000000-0008-0000-0300-00000A000000}"/>
            </a:ext>
          </a:extLst>
        </xdr:cNvPr>
        <xdr:cNvSpPr/>
      </xdr:nvSpPr>
      <xdr:spPr>
        <a:xfrm>
          <a:off x="14861843" y="6867844"/>
          <a:ext cx="3844038" cy="499729"/>
        </a:xfrm>
        <a:prstGeom prst="flowChartAlternateProcess">
          <a:avLst/>
        </a:prstGeom>
        <a:solidFill>
          <a:srgbClr val="FF9933"/>
        </a:solidFill>
        <a:ln w="9525" cmpd="sng">
          <a:noFill/>
        </a:ln>
        <a:scene3d>
          <a:camera prst="orthographicFront"/>
          <a:lightRig rig="threePt" dir="t"/>
        </a:scene3d>
        <a:sp3d>
          <a:bevelT w="25400" h="25400"/>
        </a:sp3d>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800" b="1" kern="1200">
              <a:solidFill>
                <a:sysClr val="windowText" lastClr="000000"/>
              </a:solidFill>
              <a:latin typeface="Century Gothic" panose="020B0502020202020204" pitchFamily="34" charset="0"/>
              <a:ea typeface="+mn-ea"/>
              <a:cs typeface="+mn-cs"/>
            </a:rPr>
            <a:t>NORMATIVA</a:t>
          </a:r>
          <a:r>
            <a:rPr lang="es-CO" sz="1800" b="1" kern="1200" baseline="0">
              <a:solidFill>
                <a:sysClr val="windowText" lastClr="000000"/>
              </a:solidFill>
              <a:latin typeface="Century Gothic" panose="020B0502020202020204" pitchFamily="34" charset="0"/>
              <a:ea typeface="+mn-ea"/>
              <a:cs typeface="+mn-cs"/>
            </a:rPr>
            <a:t> AMBIENTAL</a:t>
          </a:r>
        </a:p>
      </xdr:txBody>
    </xdr:sp>
    <xdr:clientData/>
  </xdr:twoCellAnchor>
  <xdr:twoCellAnchor>
    <xdr:from>
      <xdr:col>20</xdr:col>
      <xdr:colOff>337984</xdr:colOff>
      <xdr:row>17</xdr:row>
      <xdr:rowOff>123383</xdr:rowOff>
    </xdr:from>
    <xdr:to>
      <xdr:col>23</xdr:col>
      <xdr:colOff>310182</xdr:colOff>
      <xdr:row>20</xdr:row>
      <xdr:rowOff>149758</xdr:rowOff>
    </xdr:to>
    <xdr:grpSp>
      <xdr:nvGrpSpPr>
        <xdr:cNvPr id="19" name="Grupo 18">
          <a:extLst>
            <a:ext uri="{FF2B5EF4-FFF2-40B4-BE49-F238E27FC236}">
              <a16:creationId xmlns:a16="http://schemas.microsoft.com/office/drawing/2014/main" id="{00000000-0008-0000-0300-000013000000}"/>
            </a:ext>
          </a:extLst>
        </xdr:cNvPr>
        <xdr:cNvGrpSpPr/>
      </xdr:nvGrpSpPr>
      <xdr:grpSpPr>
        <a:xfrm>
          <a:off x="16334487" y="3654067"/>
          <a:ext cx="2370999" cy="617986"/>
          <a:chOff x="20739919" y="5791815"/>
          <a:chExt cx="2276634" cy="625528"/>
        </a:xfrm>
      </xdr:grpSpPr>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ACUERDOS</a:t>
            </a:r>
          </a:p>
        </xdr:txBody>
      </xdr:sp>
      <xdr:sp macro="" textlink="">
        <xdr:nvSpPr>
          <xdr:cNvPr id="18" name="Google Shape;11100;p104">
            <a:extLst>
              <a:ext uri="{FF2B5EF4-FFF2-40B4-BE49-F238E27FC236}">
                <a16:creationId xmlns:a16="http://schemas.microsoft.com/office/drawing/2014/main" id="{00000000-0008-0000-0300-000012000000}"/>
              </a:ext>
            </a:extLst>
          </xdr:cNvPr>
          <xdr:cNvSpPr/>
        </xdr:nvSpPr>
        <xdr:spPr>
          <a:xfrm>
            <a:off x="22597149" y="5947179"/>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xdr:from>
      <xdr:col>20</xdr:col>
      <xdr:colOff>337984</xdr:colOff>
      <xdr:row>22</xdr:row>
      <xdr:rowOff>46569</xdr:rowOff>
    </xdr:from>
    <xdr:to>
      <xdr:col>23</xdr:col>
      <xdr:colOff>310182</xdr:colOff>
      <xdr:row>25</xdr:row>
      <xdr:rowOff>72944</xdr:rowOff>
    </xdr:to>
    <xdr:grpSp>
      <xdr:nvGrpSpPr>
        <xdr:cNvPr id="20" name="Grupo 19">
          <a:extLst>
            <a:ext uri="{FF2B5EF4-FFF2-40B4-BE49-F238E27FC236}">
              <a16:creationId xmlns:a16="http://schemas.microsoft.com/office/drawing/2014/main" id="{00000000-0008-0000-0300-000014000000}"/>
            </a:ext>
          </a:extLst>
        </xdr:cNvPr>
        <xdr:cNvGrpSpPr/>
      </xdr:nvGrpSpPr>
      <xdr:grpSpPr>
        <a:xfrm>
          <a:off x="16334487" y="4562855"/>
          <a:ext cx="2370999" cy="617988"/>
          <a:chOff x="20739919" y="5791815"/>
          <a:chExt cx="2276634" cy="625528"/>
        </a:xfrm>
      </xdr:grpSpPr>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DECRETOS</a:t>
            </a:r>
          </a:p>
        </xdr:txBody>
      </xdr:sp>
      <xdr:sp macro="" textlink="">
        <xdr:nvSpPr>
          <xdr:cNvPr id="22" name="Google Shape;11100;p104">
            <a:extLst>
              <a:ext uri="{FF2B5EF4-FFF2-40B4-BE49-F238E27FC236}">
                <a16:creationId xmlns:a16="http://schemas.microsoft.com/office/drawing/2014/main" id="{00000000-0008-0000-0300-000016000000}"/>
              </a:ext>
            </a:extLst>
          </xdr:cNvPr>
          <xdr:cNvSpPr/>
        </xdr:nvSpPr>
        <xdr:spPr>
          <a:xfrm>
            <a:off x="22597149" y="5947179"/>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xdr:from>
      <xdr:col>20</xdr:col>
      <xdr:colOff>337992</xdr:colOff>
      <xdr:row>26</xdr:row>
      <xdr:rowOff>154104</xdr:rowOff>
    </xdr:from>
    <xdr:to>
      <xdr:col>23</xdr:col>
      <xdr:colOff>346134</xdr:colOff>
      <xdr:row>30</xdr:row>
      <xdr:rowOff>763</xdr:rowOff>
    </xdr:to>
    <xdr:grpSp>
      <xdr:nvGrpSpPr>
        <xdr:cNvPr id="23" name="Grupo 22">
          <a:extLst>
            <a:ext uri="{FF2B5EF4-FFF2-40B4-BE49-F238E27FC236}">
              <a16:creationId xmlns:a16="http://schemas.microsoft.com/office/drawing/2014/main" id="{00000000-0008-0000-0300-000017000000}"/>
            </a:ext>
          </a:extLst>
        </xdr:cNvPr>
        <xdr:cNvGrpSpPr/>
      </xdr:nvGrpSpPr>
      <xdr:grpSpPr>
        <a:xfrm>
          <a:off x="16334495" y="5460622"/>
          <a:ext cx="2406443" cy="636141"/>
          <a:chOff x="20739919" y="5791815"/>
          <a:chExt cx="2313220" cy="643676"/>
        </a:xfrm>
      </xdr:grpSpPr>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RESOLUCIONES</a:t>
            </a:r>
          </a:p>
        </xdr:txBody>
      </xdr:sp>
      <xdr:sp macro="" textlink="">
        <xdr:nvSpPr>
          <xdr:cNvPr id="25" name="Google Shape;11100;p104">
            <a:extLst>
              <a:ext uri="{FF2B5EF4-FFF2-40B4-BE49-F238E27FC236}">
                <a16:creationId xmlns:a16="http://schemas.microsoft.com/office/drawing/2014/main" id="{00000000-0008-0000-0300-000019000000}"/>
              </a:ext>
            </a:extLst>
          </xdr:cNvPr>
          <xdr:cNvSpPr/>
        </xdr:nvSpPr>
        <xdr:spPr>
          <a:xfrm>
            <a:off x="22633735" y="5965327"/>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xdr:from>
      <xdr:col>20</xdr:col>
      <xdr:colOff>337984</xdr:colOff>
      <xdr:row>39</xdr:row>
      <xdr:rowOff>83193</xdr:rowOff>
    </xdr:from>
    <xdr:to>
      <xdr:col>23</xdr:col>
      <xdr:colOff>310182</xdr:colOff>
      <xdr:row>42</xdr:row>
      <xdr:rowOff>109566</xdr:rowOff>
    </xdr:to>
    <xdr:grpSp>
      <xdr:nvGrpSpPr>
        <xdr:cNvPr id="26" name="Grupo 25">
          <a:extLst>
            <a:ext uri="{FF2B5EF4-FFF2-40B4-BE49-F238E27FC236}">
              <a16:creationId xmlns:a16="http://schemas.microsoft.com/office/drawing/2014/main" id="{00000000-0008-0000-0300-00001A000000}"/>
            </a:ext>
          </a:extLst>
        </xdr:cNvPr>
        <xdr:cNvGrpSpPr/>
      </xdr:nvGrpSpPr>
      <xdr:grpSpPr>
        <a:xfrm>
          <a:off x="16334487" y="7954153"/>
          <a:ext cx="2370999" cy="620609"/>
          <a:chOff x="20739919" y="5791815"/>
          <a:chExt cx="2276634" cy="625528"/>
        </a:xfrm>
      </xdr:grpSpPr>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RESOLUCIÓN</a:t>
            </a:r>
          </a:p>
        </xdr:txBody>
      </xdr:sp>
      <xdr:sp macro="" textlink="">
        <xdr:nvSpPr>
          <xdr:cNvPr id="28" name="Google Shape;11100;p104">
            <a:extLst>
              <a:ext uri="{FF2B5EF4-FFF2-40B4-BE49-F238E27FC236}">
                <a16:creationId xmlns:a16="http://schemas.microsoft.com/office/drawing/2014/main" id="{00000000-0008-0000-0300-00001C000000}"/>
              </a:ext>
            </a:extLst>
          </xdr:cNvPr>
          <xdr:cNvSpPr/>
        </xdr:nvSpPr>
        <xdr:spPr>
          <a:xfrm>
            <a:off x="22597149" y="5947179"/>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xdr:from>
      <xdr:col>20</xdr:col>
      <xdr:colOff>337984</xdr:colOff>
      <xdr:row>44</xdr:row>
      <xdr:rowOff>80791</xdr:rowOff>
    </xdr:from>
    <xdr:to>
      <xdr:col>23</xdr:col>
      <xdr:colOff>310182</xdr:colOff>
      <xdr:row>47</xdr:row>
      <xdr:rowOff>107166</xdr:rowOff>
    </xdr:to>
    <xdr:grpSp>
      <xdr:nvGrpSpPr>
        <xdr:cNvPr id="29" name="Grupo 28">
          <a:extLst>
            <a:ext uri="{FF2B5EF4-FFF2-40B4-BE49-F238E27FC236}">
              <a16:creationId xmlns:a16="http://schemas.microsoft.com/office/drawing/2014/main" id="{00000000-0008-0000-0300-00001D000000}"/>
            </a:ext>
          </a:extLst>
        </xdr:cNvPr>
        <xdr:cNvGrpSpPr/>
      </xdr:nvGrpSpPr>
      <xdr:grpSpPr>
        <a:xfrm>
          <a:off x="16334487" y="8938604"/>
          <a:ext cx="2370999" cy="620610"/>
          <a:chOff x="20739919" y="5791815"/>
          <a:chExt cx="2276634" cy="625528"/>
        </a:xfrm>
      </xdr:grpSpPr>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600" b="1" kern="1200">
                <a:solidFill>
                  <a:sysClr val="windowText" lastClr="000000"/>
                </a:solidFill>
                <a:latin typeface="Century Gothic" panose="020B0502020202020204" pitchFamily="34" charset="0"/>
                <a:ea typeface="+mn-ea"/>
                <a:cs typeface="+mn-cs"/>
              </a:rPr>
              <a:t>DETERMINANTES AMBIENTALES</a:t>
            </a:r>
          </a:p>
        </xdr:txBody>
      </xdr:sp>
      <xdr:sp macro="" textlink="">
        <xdr:nvSpPr>
          <xdr:cNvPr id="31" name="Google Shape;11100;p104">
            <a:extLst>
              <a:ext uri="{FF2B5EF4-FFF2-40B4-BE49-F238E27FC236}">
                <a16:creationId xmlns:a16="http://schemas.microsoft.com/office/drawing/2014/main" id="{00000000-0008-0000-0300-00001F000000}"/>
              </a:ext>
            </a:extLst>
          </xdr:cNvPr>
          <xdr:cNvSpPr/>
        </xdr:nvSpPr>
        <xdr:spPr>
          <a:xfrm>
            <a:off x="22597149" y="5947179"/>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xdr:from>
      <xdr:col>20</xdr:col>
      <xdr:colOff>337984</xdr:colOff>
      <xdr:row>49</xdr:row>
      <xdr:rowOff>84153</xdr:rowOff>
    </xdr:from>
    <xdr:to>
      <xdr:col>23</xdr:col>
      <xdr:colOff>310182</xdr:colOff>
      <xdr:row>52</xdr:row>
      <xdr:rowOff>110527</xdr:rowOff>
    </xdr:to>
    <xdr:grpSp>
      <xdr:nvGrpSpPr>
        <xdr:cNvPr id="32" name="Grupo 31">
          <a:extLst>
            <a:ext uri="{FF2B5EF4-FFF2-40B4-BE49-F238E27FC236}">
              <a16:creationId xmlns:a16="http://schemas.microsoft.com/office/drawing/2014/main" id="{00000000-0008-0000-0300-000020000000}"/>
            </a:ext>
          </a:extLst>
        </xdr:cNvPr>
        <xdr:cNvGrpSpPr/>
      </xdr:nvGrpSpPr>
      <xdr:grpSpPr>
        <a:xfrm>
          <a:off x="16334487" y="9928818"/>
          <a:ext cx="2370999" cy="620485"/>
          <a:chOff x="20739919" y="5791815"/>
          <a:chExt cx="2276634" cy="625528"/>
        </a:xfrm>
      </xdr:grpSpPr>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20739919" y="5791815"/>
            <a:ext cx="2273060" cy="588596"/>
          </a:xfrm>
          <a:prstGeom prst="rect">
            <a:avLst/>
          </a:prstGeom>
          <a:solidFill>
            <a:srgbClr val="EBEDC1"/>
          </a:solidFill>
          <a:ln w="9525" cmpd="sng">
            <a:solidFill>
              <a:srgbClr val="D9DD88"/>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400" b="1" kern="1200">
                <a:solidFill>
                  <a:sysClr val="windowText" lastClr="000000"/>
                </a:solidFill>
                <a:latin typeface="Century Gothic" panose="020B0502020202020204" pitchFamily="34" charset="0"/>
                <a:ea typeface="+mn-ea"/>
                <a:cs typeface="+mn-cs"/>
              </a:rPr>
              <a:t>DOCUMENTO TÉCNICO DE SOPORTE</a:t>
            </a:r>
          </a:p>
        </xdr:txBody>
      </xdr:sp>
      <xdr:sp macro="" textlink="">
        <xdr:nvSpPr>
          <xdr:cNvPr id="34" name="Google Shape;11100;p104">
            <a:extLst>
              <a:ext uri="{FF2B5EF4-FFF2-40B4-BE49-F238E27FC236}">
                <a16:creationId xmlns:a16="http://schemas.microsoft.com/office/drawing/2014/main" id="{00000000-0008-0000-0300-000022000000}"/>
              </a:ext>
            </a:extLst>
          </xdr:cNvPr>
          <xdr:cNvSpPr/>
        </xdr:nvSpPr>
        <xdr:spPr>
          <a:xfrm>
            <a:off x="22597149" y="5947179"/>
            <a:ext cx="419404" cy="470164"/>
          </a:xfrm>
          <a:custGeom>
            <a:avLst/>
            <a:gdLst/>
            <a:ahLst/>
            <a:cxnLst/>
            <a:rect l="l" t="t" r="r" b="b"/>
            <a:pathLst>
              <a:path w="11784" h="11713" extrusionOk="0">
                <a:moveTo>
                  <a:pt x="5136" y="4128"/>
                </a:moveTo>
                <a:cubicBezTo>
                  <a:pt x="5671" y="4128"/>
                  <a:pt x="6112" y="4569"/>
                  <a:pt x="6144" y="5136"/>
                </a:cubicBezTo>
                <a:lnTo>
                  <a:pt x="5230" y="4853"/>
                </a:lnTo>
                <a:cubicBezTo>
                  <a:pt x="5198" y="4839"/>
                  <a:pt x="5165" y="4832"/>
                  <a:pt x="5131" y="4832"/>
                </a:cubicBezTo>
                <a:cubicBezTo>
                  <a:pt x="4934" y="4832"/>
                  <a:pt x="4735" y="5052"/>
                  <a:pt x="4789" y="5294"/>
                </a:cubicBezTo>
                <a:lnTo>
                  <a:pt x="5073" y="6239"/>
                </a:lnTo>
                <a:cubicBezTo>
                  <a:pt x="4537" y="6176"/>
                  <a:pt x="4096" y="5703"/>
                  <a:pt x="4096" y="5168"/>
                </a:cubicBezTo>
                <a:cubicBezTo>
                  <a:pt x="4096" y="4601"/>
                  <a:pt x="4569" y="4128"/>
                  <a:pt x="5136" y="4128"/>
                </a:cubicBezTo>
                <a:close/>
                <a:moveTo>
                  <a:pt x="5199" y="2364"/>
                </a:moveTo>
                <a:cubicBezTo>
                  <a:pt x="6680" y="2364"/>
                  <a:pt x="7940" y="3592"/>
                  <a:pt x="7940" y="5136"/>
                </a:cubicBezTo>
                <a:cubicBezTo>
                  <a:pt x="7940" y="5294"/>
                  <a:pt x="7940" y="5388"/>
                  <a:pt x="7908" y="5546"/>
                </a:cubicBezTo>
                <a:lnTo>
                  <a:pt x="6932" y="5294"/>
                </a:lnTo>
                <a:lnTo>
                  <a:pt x="6932" y="5136"/>
                </a:lnTo>
                <a:cubicBezTo>
                  <a:pt x="6806" y="4223"/>
                  <a:pt x="6049" y="3466"/>
                  <a:pt x="5104" y="3466"/>
                </a:cubicBezTo>
                <a:cubicBezTo>
                  <a:pt x="4159" y="3466"/>
                  <a:pt x="3435" y="4223"/>
                  <a:pt x="3435" y="5168"/>
                </a:cubicBezTo>
                <a:cubicBezTo>
                  <a:pt x="3435" y="5609"/>
                  <a:pt x="3624" y="6081"/>
                  <a:pt x="3939" y="6396"/>
                </a:cubicBezTo>
                <a:cubicBezTo>
                  <a:pt x="4254" y="6743"/>
                  <a:pt x="4695" y="6900"/>
                  <a:pt x="5167" y="6900"/>
                </a:cubicBezTo>
                <a:lnTo>
                  <a:pt x="5325" y="6900"/>
                </a:lnTo>
                <a:lnTo>
                  <a:pt x="5577" y="7877"/>
                </a:lnTo>
                <a:cubicBezTo>
                  <a:pt x="5482" y="7909"/>
                  <a:pt x="5325" y="7909"/>
                  <a:pt x="5199" y="7909"/>
                </a:cubicBezTo>
                <a:cubicBezTo>
                  <a:pt x="3687" y="7909"/>
                  <a:pt x="2426" y="6648"/>
                  <a:pt x="2426" y="5136"/>
                </a:cubicBezTo>
                <a:cubicBezTo>
                  <a:pt x="2426" y="3624"/>
                  <a:pt x="3655" y="2364"/>
                  <a:pt x="5199" y="2364"/>
                </a:cubicBezTo>
                <a:close/>
                <a:moveTo>
                  <a:pt x="5167" y="726"/>
                </a:moveTo>
                <a:cubicBezTo>
                  <a:pt x="7940" y="726"/>
                  <a:pt x="10051" y="3277"/>
                  <a:pt x="9515" y="6018"/>
                </a:cubicBezTo>
                <a:lnTo>
                  <a:pt x="8507" y="5766"/>
                </a:lnTo>
                <a:cubicBezTo>
                  <a:pt x="8538" y="5546"/>
                  <a:pt x="8538" y="5357"/>
                  <a:pt x="8538" y="5136"/>
                </a:cubicBezTo>
                <a:cubicBezTo>
                  <a:pt x="8538" y="3246"/>
                  <a:pt x="7026" y="1702"/>
                  <a:pt x="5104" y="1702"/>
                </a:cubicBezTo>
                <a:cubicBezTo>
                  <a:pt x="3214" y="1702"/>
                  <a:pt x="1702" y="3246"/>
                  <a:pt x="1702" y="5136"/>
                </a:cubicBezTo>
                <a:cubicBezTo>
                  <a:pt x="1702" y="7027"/>
                  <a:pt x="3214" y="8602"/>
                  <a:pt x="5104" y="8602"/>
                </a:cubicBezTo>
                <a:cubicBezTo>
                  <a:pt x="5325" y="8602"/>
                  <a:pt x="5514" y="8602"/>
                  <a:pt x="5703" y="8539"/>
                </a:cubicBezTo>
                <a:lnTo>
                  <a:pt x="5986" y="9578"/>
                </a:lnTo>
                <a:cubicBezTo>
                  <a:pt x="5695" y="9636"/>
                  <a:pt x="5405" y="9664"/>
                  <a:pt x="5119" y="9664"/>
                </a:cubicBezTo>
                <a:cubicBezTo>
                  <a:pt x="2751" y="9664"/>
                  <a:pt x="694" y="7758"/>
                  <a:pt x="694" y="5199"/>
                </a:cubicBezTo>
                <a:cubicBezTo>
                  <a:pt x="694" y="2679"/>
                  <a:pt x="2773" y="726"/>
                  <a:pt x="5167" y="726"/>
                </a:cubicBezTo>
                <a:close/>
                <a:moveTo>
                  <a:pt x="5671" y="5672"/>
                </a:moveTo>
                <a:lnTo>
                  <a:pt x="5671" y="5672"/>
                </a:lnTo>
                <a:cubicBezTo>
                  <a:pt x="10240" y="6964"/>
                  <a:pt x="9578" y="6774"/>
                  <a:pt x="9704" y="6806"/>
                </a:cubicBezTo>
                <a:lnTo>
                  <a:pt x="8853" y="7373"/>
                </a:lnTo>
                <a:cubicBezTo>
                  <a:pt x="8664" y="7499"/>
                  <a:pt x="8664" y="7751"/>
                  <a:pt x="8822" y="7877"/>
                </a:cubicBezTo>
                <a:lnTo>
                  <a:pt x="10964" y="9956"/>
                </a:lnTo>
                <a:cubicBezTo>
                  <a:pt x="11027" y="10114"/>
                  <a:pt x="11027" y="10335"/>
                  <a:pt x="10901" y="10492"/>
                </a:cubicBezTo>
                <a:lnTo>
                  <a:pt x="10429" y="10965"/>
                </a:lnTo>
                <a:cubicBezTo>
                  <a:pt x="10366" y="11012"/>
                  <a:pt x="10279" y="11035"/>
                  <a:pt x="10192" y="11035"/>
                </a:cubicBezTo>
                <a:cubicBezTo>
                  <a:pt x="10106" y="11035"/>
                  <a:pt x="10019" y="11012"/>
                  <a:pt x="9956" y="10965"/>
                </a:cubicBezTo>
                <a:lnTo>
                  <a:pt x="7845" y="8854"/>
                </a:lnTo>
                <a:cubicBezTo>
                  <a:pt x="7777" y="8786"/>
                  <a:pt x="7691" y="8753"/>
                  <a:pt x="7606" y="8753"/>
                </a:cubicBezTo>
                <a:cubicBezTo>
                  <a:pt x="7493" y="8753"/>
                  <a:pt x="7381" y="8809"/>
                  <a:pt x="7310" y="8917"/>
                </a:cubicBezTo>
                <a:cubicBezTo>
                  <a:pt x="7247" y="8980"/>
                  <a:pt x="6806" y="9641"/>
                  <a:pt x="6774" y="9736"/>
                </a:cubicBezTo>
                <a:cubicBezTo>
                  <a:pt x="6680" y="9484"/>
                  <a:pt x="5703" y="5861"/>
                  <a:pt x="5671" y="5672"/>
                </a:cubicBezTo>
                <a:close/>
                <a:moveTo>
                  <a:pt x="5104" y="1"/>
                </a:moveTo>
                <a:cubicBezTo>
                  <a:pt x="2363" y="1"/>
                  <a:pt x="0" y="2238"/>
                  <a:pt x="0" y="5168"/>
                </a:cubicBezTo>
                <a:cubicBezTo>
                  <a:pt x="0" y="8066"/>
                  <a:pt x="2332" y="10303"/>
                  <a:pt x="5104" y="10303"/>
                </a:cubicBezTo>
                <a:cubicBezTo>
                  <a:pt x="5482" y="10303"/>
                  <a:pt x="5797" y="10272"/>
                  <a:pt x="6144" y="10208"/>
                </a:cubicBezTo>
                <a:lnTo>
                  <a:pt x="6270" y="10587"/>
                </a:lnTo>
                <a:cubicBezTo>
                  <a:pt x="6307" y="10755"/>
                  <a:pt x="6444" y="10845"/>
                  <a:pt x="6596" y="10845"/>
                </a:cubicBezTo>
                <a:cubicBezTo>
                  <a:pt x="6700" y="10845"/>
                  <a:pt x="6810" y="10802"/>
                  <a:pt x="6900" y="10713"/>
                </a:cubicBezTo>
                <a:lnTo>
                  <a:pt x="7625" y="9610"/>
                </a:lnTo>
                <a:lnTo>
                  <a:pt x="9483" y="11406"/>
                </a:lnTo>
                <a:cubicBezTo>
                  <a:pt x="9688" y="11610"/>
                  <a:pt x="9956" y="11713"/>
                  <a:pt x="10220" y="11713"/>
                </a:cubicBezTo>
                <a:cubicBezTo>
                  <a:pt x="10484" y="11713"/>
                  <a:pt x="10744" y="11610"/>
                  <a:pt x="10933" y="11406"/>
                </a:cubicBezTo>
                <a:lnTo>
                  <a:pt x="11405" y="10933"/>
                </a:lnTo>
                <a:cubicBezTo>
                  <a:pt x="11783" y="10555"/>
                  <a:pt x="11783" y="9893"/>
                  <a:pt x="11374" y="9484"/>
                </a:cubicBezTo>
                <a:lnTo>
                  <a:pt x="9515" y="7720"/>
                </a:lnTo>
                <a:lnTo>
                  <a:pt x="10618" y="6964"/>
                </a:lnTo>
                <a:cubicBezTo>
                  <a:pt x="10870" y="6806"/>
                  <a:pt x="10838" y="6428"/>
                  <a:pt x="10555" y="6333"/>
                </a:cubicBezTo>
                <a:lnTo>
                  <a:pt x="10145" y="6239"/>
                </a:lnTo>
                <a:cubicBezTo>
                  <a:pt x="10303" y="5483"/>
                  <a:pt x="10271" y="4695"/>
                  <a:pt x="10082" y="3908"/>
                </a:cubicBezTo>
                <a:cubicBezTo>
                  <a:pt x="9483" y="1576"/>
                  <a:pt x="7436" y="1"/>
                  <a:pt x="5104" y="1"/>
                </a:cubicBezTo>
                <a:close/>
              </a:path>
            </a:pathLst>
          </a:custGeom>
          <a:solidFill>
            <a:srgbClr val="003F3E"/>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twoCellAnchor editAs="oneCell">
    <xdr:from>
      <xdr:col>0</xdr:col>
      <xdr:colOff>198120</xdr:colOff>
      <xdr:row>1</xdr:row>
      <xdr:rowOff>182880</xdr:rowOff>
    </xdr:from>
    <xdr:to>
      <xdr:col>2</xdr:col>
      <xdr:colOff>320039</xdr:colOff>
      <xdr:row>9</xdr:row>
      <xdr:rowOff>121919</xdr:rowOff>
    </xdr:to>
    <xdr:pic>
      <xdr:nvPicPr>
        <xdr:cNvPr id="3" name="Imagen 2">
          <a:extLst>
            <a:ext uri="{FF2B5EF4-FFF2-40B4-BE49-F238E27FC236}">
              <a16:creationId xmlns:a16="http://schemas.microsoft.com/office/drawing/2014/main" id="{D58A322E-C74D-4D42-9286-D957796F3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120" y="381000"/>
          <a:ext cx="1706879" cy="1706879"/>
        </a:xfrm>
        <a:prstGeom prst="rect">
          <a:avLst/>
        </a:prstGeom>
      </xdr:spPr>
    </xdr:pic>
    <xdr:clientData/>
  </xdr:twoCellAnchor>
  <xdr:twoCellAnchor editAs="oneCell">
    <xdr:from>
      <xdr:col>17</xdr:col>
      <xdr:colOff>89041</xdr:colOff>
      <xdr:row>3</xdr:row>
      <xdr:rowOff>16283</xdr:rowOff>
    </xdr:from>
    <xdr:to>
      <xdr:col>19</xdr:col>
      <xdr:colOff>213361</xdr:colOff>
      <xdr:row>8</xdr:row>
      <xdr:rowOff>162201</xdr:rowOff>
    </xdr:to>
    <xdr:pic>
      <xdr:nvPicPr>
        <xdr:cNvPr id="12" name="Imagen 11">
          <a:extLst>
            <a:ext uri="{FF2B5EF4-FFF2-40B4-BE49-F238E27FC236}">
              <a16:creationId xmlns:a16="http://schemas.microsoft.com/office/drawing/2014/main" id="{57E45E14-BF79-4812-A4B2-F0DAB6A054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61201" y="610643"/>
          <a:ext cx="1709280" cy="12279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325244</xdr:colOff>
      <xdr:row>8</xdr:row>
      <xdr:rowOff>127774</xdr:rowOff>
    </xdr:from>
    <xdr:to>
      <xdr:col>4</xdr:col>
      <xdr:colOff>509778</xdr:colOff>
      <xdr:row>10</xdr:row>
      <xdr:rowOff>42482</xdr:rowOff>
    </xdr:to>
    <xdr:grpSp>
      <xdr:nvGrpSpPr>
        <xdr:cNvPr id="4" name="Google Shape;1618;p92">
          <a:hlinkClick xmlns:r="http://schemas.openxmlformats.org/officeDocument/2006/relationships" r:id="rId1"/>
          <a:extLst>
            <a:ext uri="{FF2B5EF4-FFF2-40B4-BE49-F238E27FC236}">
              <a16:creationId xmlns:a16="http://schemas.microsoft.com/office/drawing/2014/main" id="{00000000-0008-0000-0400-000004000000}"/>
            </a:ext>
          </a:extLst>
        </xdr:cNvPr>
        <xdr:cNvGrpSpPr/>
      </xdr:nvGrpSpPr>
      <xdr:grpSpPr>
        <a:xfrm flipH="1">
          <a:off x="1936112" y="1918474"/>
          <a:ext cx="1790830" cy="309424"/>
          <a:chOff x="4411970" y="2726085"/>
          <a:chExt cx="643106" cy="193659"/>
        </a:xfrm>
        <a:solidFill>
          <a:srgbClr val="C4ED69"/>
        </a:solidFill>
      </xdr:grpSpPr>
      <xdr:sp macro="" textlink="">
        <xdr:nvSpPr>
          <xdr:cNvPr id="5" name="Google Shape;1619;p92">
            <a:extLst>
              <a:ext uri="{FF2B5EF4-FFF2-40B4-BE49-F238E27FC236}">
                <a16:creationId xmlns:a16="http://schemas.microsoft.com/office/drawing/2014/main" id="{00000000-0008-0000-0400-000005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6" name="Google Shape;1620;p92">
            <a:extLst>
              <a:ext uri="{FF2B5EF4-FFF2-40B4-BE49-F238E27FC236}">
                <a16:creationId xmlns:a16="http://schemas.microsoft.com/office/drawing/2014/main" id="{00000000-0008-0000-0400-000006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7" name="Google Shape;1621;p92">
            <a:extLst>
              <a:ext uri="{FF2B5EF4-FFF2-40B4-BE49-F238E27FC236}">
                <a16:creationId xmlns:a16="http://schemas.microsoft.com/office/drawing/2014/main" id="{00000000-0008-0000-0400-000007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xdr:from>
      <xdr:col>24</xdr:col>
      <xdr:colOff>419831</xdr:colOff>
      <xdr:row>2</xdr:row>
      <xdr:rowOff>39566</xdr:rowOff>
    </xdr:from>
    <xdr:to>
      <xdr:col>30</xdr:col>
      <xdr:colOff>419831</xdr:colOff>
      <xdr:row>15</xdr:row>
      <xdr:rowOff>58616</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317500</xdr:colOff>
      <xdr:row>19</xdr:row>
      <xdr:rowOff>24423</xdr:rowOff>
    </xdr:from>
    <xdr:to>
      <xdr:col>30</xdr:col>
      <xdr:colOff>317500</xdr:colOff>
      <xdr:row>32</xdr:row>
      <xdr:rowOff>43473</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322881</xdr:colOff>
      <xdr:row>38</xdr:row>
      <xdr:rowOff>122305</xdr:rowOff>
    </xdr:from>
    <xdr:to>
      <xdr:col>30</xdr:col>
      <xdr:colOff>322881</xdr:colOff>
      <xdr:row>51</xdr:row>
      <xdr:rowOff>141355</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221673</xdr:colOff>
      <xdr:row>1</xdr:row>
      <xdr:rowOff>55419</xdr:rowOff>
    </xdr:from>
    <xdr:to>
      <xdr:col>2</xdr:col>
      <xdr:colOff>362613</xdr:colOff>
      <xdr:row>9</xdr:row>
      <xdr:rowOff>1</xdr:rowOff>
    </xdr:to>
    <xdr:pic>
      <xdr:nvPicPr>
        <xdr:cNvPr id="3" name="Imagen 2">
          <a:extLst>
            <a:ext uri="{FF2B5EF4-FFF2-40B4-BE49-F238E27FC236}">
              <a16:creationId xmlns:a16="http://schemas.microsoft.com/office/drawing/2014/main" id="{18457978-28DA-42EF-9130-95F9459E17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1673" y="268779"/>
          <a:ext cx="1725900" cy="1803862"/>
        </a:xfrm>
        <a:prstGeom prst="rect">
          <a:avLst/>
        </a:prstGeom>
      </xdr:spPr>
    </xdr:pic>
    <xdr:clientData/>
  </xdr:twoCellAnchor>
  <xdr:twoCellAnchor editAs="oneCell">
    <xdr:from>
      <xdr:col>21</xdr:col>
      <xdr:colOff>302403</xdr:colOff>
      <xdr:row>3</xdr:row>
      <xdr:rowOff>80726</xdr:rowOff>
    </xdr:from>
    <xdr:to>
      <xdr:col>23</xdr:col>
      <xdr:colOff>540035</xdr:colOff>
      <xdr:row>9</xdr:row>
      <xdr:rowOff>0</xdr:rowOff>
    </xdr:to>
    <xdr:pic>
      <xdr:nvPicPr>
        <xdr:cNvPr id="14" name="Imagen 13">
          <a:extLst>
            <a:ext uri="{FF2B5EF4-FFF2-40B4-BE49-F238E27FC236}">
              <a16:creationId xmlns:a16="http://schemas.microsoft.com/office/drawing/2014/main" id="{ED5D8457-86B9-4784-8E87-9FE9CC6509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944483" y="720806"/>
          <a:ext cx="1822592" cy="1351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207818</xdr:colOff>
      <xdr:row>1</xdr:row>
      <xdr:rowOff>166255</xdr:rowOff>
    </xdr:from>
    <xdr:to>
      <xdr:col>3</xdr:col>
      <xdr:colOff>401782</xdr:colOff>
      <xdr:row>8</xdr:row>
      <xdr:rowOff>96983</xdr:rowOff>
    </xdr:to>
    <xdr:pic>
      <xdr:nvPicPr>
        <xdr:cNvPr id="6" name="Imagen 5">
          <a:extLst>
            <a:ext uri="{FF2B5EF4-FFF2-40B4-BE49-F238E27FC236}">
              <a16:creationId xmlns:a16="http://schemas.microsoft.com/office/drawing/2014/main" id="{149A9B92-81CD-4683-8259-55A81A0672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27" y="360219"/>
          <a:ext cx="1773382" cy="1773382"/>
        </a:xfrm>
        <a:prstGeom prst="rect">
          <a:avLst/>
        </a:prstGeom>
      </xdr:spPr>
    </xdr:pic>
    <xdr:clientData/>
  </xdr:twoCellAnchor>
  <xdr:twoCellAnchor editAs="oneCell">
    <xdr:from>
      <xdr:col>26</xdr:col>
      <xdr:colOff>773456</xdr:colOff>
      <xdr:row>3</xdr:row>
      <xdr:rowOff>136145</xdr:rowOff>
    </xdr:from>
    <xdr:to>
      <xdr:col>29</xdr:col>
      <xdr:colOff>249381</xdr:colOff>
      <xdr:row>8</xdr:row>
      <xdr:rowOff>6916</xdr:rowOff>
    </xdr:to>
    <xdr:pic>
      <xdr:nvPicPr>
        <xdr:cNvPr id="7" name="Imagen 6">
          <a:extLst>
            <a:ext uri="{FF2B5EF4-FFF2-40B4-BE49-F238E27FC236}">
              <a16:creationId xmlns:a16="http://schemas.microsoft.com/office/drawing/2014/main" id="{E372047A-46FE-4E61-BC42-537DF8932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892" y="718036"/>
          <a:ext cx="1845053" cy="13254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24</xdr:col>
      <xdr:colOff>528114</xdr:colOff>
      <xdr:row>12</xdr:row>
      <xdr:rowOff>158979</xdr:rowOff>
    </xdr:from>
    <xdr:to>
      <xdr:col>31</xdr:col>
      <xdr:colOff>0</xdr:colOff>
      <xdr:row>17</xdr:row>
      <xdr:rowOff>332725</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510709</xdr:colOff>
      <xdr:row>17</xdr:row>
      <xdr:rowOff>720252</xdr:rowOff>
    </xdr:from>
    <xdr:to>
      <xdr:col>31</xdr:col>
      <xdr:colOff>0</xdr:colOff>
      <xdr:row>24</xdr:row>
      <xdr:rowOff>44292</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461636</xdr:colOff>
      <xdr:row>25</xdr:row>
      <xdr:rowOff>43101</xdr:rowOff>
    </xdr:from>
    <xdr:to>
      <xdr:col>30</xdr:col>
      <xdr:colOff>735042</xdr:colOff>
      <xdr:row>31</xdr:row>
      <xdr:rowOff>692674</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467420</xdr:colOff>
      <xdr:row>31</xdr:row>
      <xdr:rowOff>912696</xdr:rowOff>
    </xdr:from>
    <xdr:to>
      <xdr:col>30</xdr:col>
      <xdr:colOff>708516</xdr:colOff>
      <xdr:row>35</xdr:row>
      <xdr:rowOff>213186</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517073</xdr:colOff>
      <xdr:row>37</xdr:row>
      <xdr:rowOff>149611</xdr:rowOff>
    </xdr:from>
    <xdr:to>
      <xdr:col>31</xdr:col>
      <xdr:colOff>0</xdr:colOff>
      <xdr:row>50</xdr:row>
      <xdr:rowOff>54443</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445851</xdr:colOff>
      <xdr:row>8</xdr:row>
      <xdr:rowOff>162128</xdr:rowOff>
    </xdr:from>
    <xdr:to>
      <xdr:col>3</xdr:col>
      <xdr:colOff>405334</xdr:colOff>
      <xdr:row>10</xdr:row>
      <xdr:rowOff>72177</xdr:rowOff>
    </xdr:to>
    <xdr:grpSp>
      <xdr:nvGrpSpPr>
        <xdr:cNvPr id="9" name="Google Shape;1618;p92">
          <a:hlinkClick xmlns:r="http://schemas.openxmlformats.org/officeDocument/2006/relationships" r:id="rId6"/>
          <a:extLst>
            <a:ext uri="{FF2B5EF4-FFF2-40B4-BE49-F238E27FC236}">
              <a16:creationId xmlns:a16="http://schemas.microsoft.com/office/drawing/2014/main" id="{00000000-0008-0000-0600-000009000000}"/>
            </a:ext>
          </a:extLst>
        </xdr:cNvPr>
        <xdr:cNvGrpSpPr/>
      </xdr:nvGrpSpPr>
      <xdr:grpSpPr>
        <a:xfrm flipH="1">
          <a:off x="2074115" y="2451659"/>
          <a:ext cx="1008812" cy="462406"/>
          <a:chOff x="4411970" y="2726085"/>
          <a:chExt cx="643106" cy="193659"/>
        </a:xfrm>
        <a:solidFill>
          <a:srgbClr val="C4ED69"/>
        </a:solidFill>
      </xdr:grpSpPr>
      <xdr:sp macro="" textlink="">
        <xdr:nvSpPr>
          <xdr:cNvPr id="10" name="Google Shape;1619;p92">
            <a:extLst>
              <a:ext uri="{FF2B5EF4-FFF2-40B4-BE49-F238E27FC236}">
                <a16:creationId xmlns:a16="http://schemas.microsoft.com/office/drawing/2014/main" id="{00000000-0008-0000-0600-00000A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1" name="Google Shape;1620;p92">
            <a:extLst>
              <a:ext uri="{FF2B5EF4-FFF2-40B4-BE49-F238E27FC236}">
                <a16:creationId xmlns:a16="http://schemas.microsoft.com/office/drawing/2014/main" id="{00000000-0008-0000-0600-00000B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2" name="Google Shape;1621;p92">
            <a:extLst>
              <a:ext uri="{FF2B5EF4-FFF2-40B4-BE49-F238E27FC236}">
                <a16:creationId xmlns:a16="http://schemas.microsoft.com/office/drawing/2014/main" id="{00000000-0008-0000-0600-00000C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editAs="oneCell">
    <xdr:from>
      <xdr:col>0</xdr:col>
      <xdr:colOff>254000</xdr:colOff>
      <xdr:row>3</xdr:row>
      <xdr:rowOff>0</xdr:rowOff>
    </xdr:from>
    <xdr:to>
      <xdr:col>2</xdr:col>
      <xdr:colOff>464305</xdr:colOff>
      <xdr:row>9</xdr:row>
      <xdr:rowOff>151690</xdr:rowOff>
    </xdr:to>
    <xdr:pic>
      <xdr:nvPicPr>
        <xdr:cNvPr id="15" name="Imagen 14">
          <a:extLst>
            <a:ext uri="{FF2B5EF4-FFF2-40B4-BE49-F238E27FC236}">
              <a16:creationId xmlns:a16="http://schemas.microsoft.com/office/drawing/2014/main" id="{2E40BDCB-0097-4E5A-AA38-18E1BC0FE88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4000" y="1016000"/>
          <a:ext cx="1773382" cy="1773382"/>
        </a:xfrm>
        <a:prstGeom prst="rect">
          <a:avLst/>
        </a:prstGeom>
      </xdr:spPr>
    </xdr:pic>
    <xdr:clientData/>
  </xdr:twoCellAnchor>
  <xdr:twoCellAnchor editAs="oneCell">
    <xdr:from>
      <xdr:col>22</xdr:col>
      <xdr:colOff>828518</xdr:colOff>
      <xdr:row>4</xdr:row>
      <xdr:rowOff>162432</xdr:rowOff>
    </xdr:from>
    <xdr:to>
      <xdr:col>23</xdr:col>
      <xdr:colOff>1266802</xdr:colOff>
      <xdr:row>9</xdr:row>
      <xdr:rowOff>42084</xdr:rowOff>
    </xdr:to>
    <xdr:pic>
      <xdr:nvPicPr>
        <xdr:cNvPr id="16" name="Imagen 15">
          <a:extLst>
            <a:ext uri="{FF2B5EF4-FFF2-40B4-BE49-F238E27FC236}">
              <a16:creationId xmlns:a16="http://schemas.microsoft.com/office/drawing/2014/main" id="{CBDEA2B5-B982-4F94-8BA1-C63A28C451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04826" y="1354278"/>
          <a:ext cx="1845053" cy="13254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444509</xdr:colOff>
      <xdr:row>14</xdr:row>
      <xdr:rowOff>61564</xdr:rowOff>
    </xdr:from>
    <xdr:to>
      <xdr:col>32</xdr:col>
      <xdr:colOff>341557</xdr:colOff>
      <xdr:row>18</xdr:row>
      <xdr:rowOff>317276</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751729</xdr:colOff>
      <xdr:row>20</xdr:row>
      <xdr:rowOff>397347</xdr:rowOff>
    </xdr:from>
    <xdr:to>
      <xdr:col>33</xdr:col>
      <xdr:colOff>82128</xdr:colOff>
      <xdr:row>24</xdr:row>
      <xdr:rowOff>481515</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430361</xdr:colOff>
      <xdr:row>25</xdr:row>
      <xdr:rowOff>208190</xdr:rowOff>
    </xdr:from>
    <xdr:to>
      <xdr:col>32</xdr:col>
      <xdr:colOff>334495</xdr:colOff>
      <xdr:row>29</xdr:row>
      <xdr:rowOff>419096</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438084</xdr:colOff>
      <xdr:row>29</xdr:row>
      <xdr:rowOff>1340221</xdr:rowOff>
    </xdr:from>
    <xdr:to>
      <xdr:col>32</xdr:col>
      <xdr:colOff>335131</xdr:colOff>
      <xdr:row>32</xdr:row>
      <xdr:rowOff>408886</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617961</xdr:colOff>
      <xdr:row>32</xdr:row>
      <xdr:rowOff>539409</xdr:rowOff>
    </xdr:from>
    <xdr:to>
      <xdr:col>32</xdr:col>
      <xdr:colOff>713805</xdr:colOff>
      <xdr:row>36</xdr:row>
      <xdr:rowOff>1005525</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534329</xdr:colOff>
      <xdr:row>8</xdr:row>
      <xdr:rowOff>92927</xdr:rowOff>
    </xdr:from>
    <xdr:to>
      <xdr:col>3</xdr:col>
      <xdr:colOff>487881</xdr:colOff>
      <xdr:row>9</xdr:row>
      <xdr:rowOff>181911</xdr:rowOff>
    </xdr:to>
    <xdr:grpSp>
      <xdr:nvGrpSpPr>
        <xdr:cNvPr id="13" name="Google Shape;1618;p92">
          <a:hlinkClick xmlns:r="http://schemas.openxmlformats.org/officeDocument/2006/relationships" r:id="rId6"/>
          <a:extLst>
            <a:ext uri="{FF2B5EF4-FFF2-40B4-BE49-F238E27FC236}">
              <a16:creationId xmlns:a16="http://schemas.microsoft.com/office/drawing/2014/main" id="{00000000-0008-0000-0700-00000D000000}"/>
            </a:ext>
          </a:extLst>
        </xdr:cNvPr>
        <xdr:cNvGrpSpPr/>
      </xdr:nvGrpSpPr>
      <xdr:grpSpPr>
        <a:xfrm flipH="1">
          <a:off x="2113747" y="2392782"/>
          <a:ext cx="978789" cy="463056"/>
          <a:chOff x="4411970" y="2726085"/>
          <a:chExt cx="643106" cy="193659"/>
        </a:xfrm>
        <a:solidFill>
          <a:srgbClr val="C4ED69"/>
        </a:solidFill>
      </xdr:grpSpPr>
      <xdr:sp macro="" textlink="">
        <xdr:nvSpPr>
          <xdr:cNvPr id="14" name="Google Shape;1619;p92">
            <a:extLst>
              <a:ext uri="{FF2B5EF4-FFF2-40B4-BE49-F238E27FC236}">
                <a16:creationId xmlns:a16="http://schemas.microsoft.com/office/drawing/2014/main" id="{00000000-0008-0000-0700-00000E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5" name="Google Shape;1620;p92">
            <a:extLst>
              <a:ext uri="{FF2B5EF4-FFF2-40B4-BE49-F238E27FC236}">
                <a16:creationId xmlns:a16="http://schemas.microsoft.com/office/drawing/2014/main" id="{00000000-0008-0000-0700-00000F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6" name="Google Shape;1621;p92">
            <a:extLst>
              <a:ext uri="{FF2B5EF4-FFF2-40B4-BE49-F238E27FC236}">
                <a16:creationId xmlns:a16="http://schemas.microsoft.com/office/drawing/2014/main" id="{00000000-0008-0000-0700-000010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editAs="oneCell">
    <xdr:from>
      <xdr:col>0</xdr:col>
      <xdr:colOff>332509</xdr:colOff>
      <xdr:row>3</xdr:row>
      <xdr:rowOff>96981</xdr:rowOff>
    </xdr:from>
    <xdr:to>
      <xdr:col>2</xdr:col>
      <xdr:colOff>415637</xdr:colOff>
      <xdr:row>9</xdr:row>
      <xdr:rowOff>110836</xdr:rowOff>
    </xdr:to>
    <xdr:pic>
      <xdr:nvPicPr>
        <xdr:cNvPr id="3" name="Imagen 2">
          <a:extLst>
            <a:ext uri="{FF2B5EF4-FFF2-40B4-BE49-F238E27FC236}">
              <a16:creationId xmlns:a16="http://schemas.microsoft.com/office/drawing/2014/main" id="{7AB4E0DE-99A1-41F4-9328-ABEBA002C8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2509" y="1122217"/>
          <a:ext cx="1662546" cy="1662546"/>
        </a:xfrm>
        <a:prstGeom prst="rect">
          <a:avLst/>
        </a:prstGeom>
      </xdr:spPr>
    </xdr:pic>
    <xdr:clientData/>
  </xdr:twoCellAnchor>
  <xdr:twoCellAnchor editAs="oneCell">
    <xdr:from>
      <xdr:col>23</xdr:col>
      <xdr:colOff>1258362</xdr:colOff>
      <xdr:row>4</xdr:row>
      <xdr:rowOff>158659</xdr:rowOff>
    </xdr:from>
    <xdr:to>
      <xdr:col>25</xdr:col>
      <xdr:colOff>124690</xdr:colOff>
      <xdr:row>8</xdr:row>
      <xdr:rowOff>290554</xdr:rowOff>
    </xdr:to>
    <xdr:pic>
      <xdr:nvPicPr>
        <xdr:cNvPr id="10" name="Imagen 9">
          <a:extLst>
            <a:ext uri="{FF2B5EF4-FFF2-40B4-BE49-F238E27FC236}">
              <a16:creationId xmlns:a16="http://schemas.microsoft.com/office/drawing/2014/main" id="{87D25522-5AAF-4A12-9058-62EEFD063E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937262" y="1377859"/>
          <a:ext cx="1685728" cy="12367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0</xdr:colOff>
      <xdr:row>1</xdr:row>
      <xdr:rowOff>310157</xdr:rowOff>
    </xdr:from>
    <xdr:to>
      <xdr:col>30</xdr:col>
      <xdr:colOff>0</xdr:colOff>
      <xdr:row>14</xdr:row>
      <xdr:rowOff>157522</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14</xdr:row>
      <xdr:rowOff>207091</xdr:rowOff>
    </xdr:from>
    <xdr:to>
      <xdr:col>30</xdr:col>
      <xdr:colOff>0</xdr:colOff>
      <xdr:row>18</xdr:row>
      <xdr:rowOff>405377</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18</xdr:row>
      <xdr:rowOff>382406</xdr:rowOff>
    </xdr:from>
    <xdr:to>
      <xdr:col>30</xdr:col>
      <xdr:colOff>0</xdr:colOff>
      <xdr:row>22</xdr:row>
      <xdr:rowOff>580692</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22</xdr:row>
      <xdr:rowOff>836096</xdr:rowOff>
    </xdr:from>
    <xdr:to>
      <xdr:col>30</xdr:col>
      <xdr:colOff>0</xdr:colOff>
      <xdr:row>27</xdr:row>
      <xdr:rowOff>81881</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29</xdr:row>
      <xdr:rowOff>229504</xdr:rowOff>
    </xdr:from>
    <xdr:to>
      <xdr:col>30</xdr:col>
      <xdr:colOff>0</xdr:colOff>
      <xdr:row>43</xdr:row>
      <xdr:rowOff>76868</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689043</xdr:colOff>
      <xdr:row>8</xdr:row>
      <xdr:rowOff>60798</xdr:rowOff>
    </xdr:from>
    <xdr:to>
      <xdr:col>3</xdr:col>
      <xdr:colOff>648526</xdr:colOff>
      <xdr:row>9</xdr:row>
      <xdr:rowOff>153241</xdr:rowOff>
    </xdr:to>
    <xdr:grpSp>
      <xdr:nvGrpSpPr>
        <xdr:cNvPr id="9" name="Google Shape;1618;p92">
          <a:hlinkClick xmlns:r="http://schemas.openxmlformats.org/officeDocument/2006/relationships" r:id="rId6"/>
          <a:extLst>
            <a:ext uri="{FF2B5EF4-FFF2-40B4-BE49-F238E27FC236}">
              <a16:creationId xmlns:a16="http://schemas.microsoft.com/office/drawing/2014/main" id="{00000000-0008-0000-0800-000009000000}"/>
            </a:ext>
          </a:extLst>
        </xdr:cNvPr>
        <xdr:cNvGrpSpPr/>
      </xdr:nvGrpSpPr>
      <xdr:grpSpPr>
        <a:xfrm flipH="1">
          <a:off x="2268461" y="2360653"/>
          <a:ext cx="984720" cy="466515"/>
          <a:chOff x="4411970" y="2726085"/>
          <a:chExt cx="643106" cy="193659"/>
        </a:xfrm>
        <a:solidFill>
          <a:srgbClr val="C4ED69"/>
        </a:solidFill>
      </xdr:grpSpPr>
      <xdr:sp macro="" textlink="">
        <xdr:nvSpPr>
          <xdr:cNvPr id="10" name="Google Shape;1619;p92">
            <a:extLst>
              <a:ext uri="{FF2B5EF4-FFF2-40B4-BE49-F238E27FC236}">
                <a16:creationId xmlns:a16="http://schemas.microsoft.com/office/drawing/2014/main" id="{00000000-0008-0000-0800-00000A000000}"/>
              </a:ext>
            </a:extLst>
          </xdr:cNvPr>
          <xdr:cNvSpPr/>
        </xdr:nvSpPr>
        <xdr:spPr>
          <a:xfrm>
            <a:off x="4411970" y="2726085"/>
            <a:ext cx="118796" cy="193659"/>
          </a:xfrm>
          <a:custGeom>
            <a:avLst/>
            <a:gdLst/>
            <a:ahLst/>
            <a:cxnLst/>
            <a:rect l="l" t="t" r="r" b="b"/>
            <a:pathLst>
              <a:path w="2631" h="4289" extrusionOk="0">
                <a:moveTo>
                  <a:pt x="450" y="0"/>
                </a:moveTo>
                <a:cubicBezTo>
                  <a:pt x="357" y="0"/>
                  <a:pt x="264" y="35"/>
                  <a:pt x="193" y="106"/>
                </a:cubicBezTo>
                <a:lnTo>
                  <a:pt x="1" y="298"/>
                </a:lnTo>
                <a:lnTo>
                  <a:pt x="1591" y="1886"/>
                </a:lnTo>
                <a:cubicBezTo>
                  <a:pt x="1732" y="2029"/>
                  <a:pt x="1732" y="2258"/>
                  <a:pt x="1591" y="2401"/>
                </a:cubicBezTo>
                <a:lnTo>
                  <a:pt x="1" y="3991"/>
                </a:lnTo>
                <a:lnTo>
                  <a:pt x="193" y="4183"/>
                </a:lnTo>
                <a:cubicBezTo>
                  <a:pt x="264" y="4253"/>
                  <a:pt x="357" y="4288"/>
                  <a:pt x="450" y="4288"/>
                </a:cubicBezTo>
                <a:cubicBezTo>
                  <a:pt x="543" y="4288"/>
                  <a:pt x="636" y="4253"/>
                  <a:pt x="707" y="4183"/>
                </a:cubicBezTo>
                <a:lnTo>
                  <a:pt x="2488" y="2401"/>
                </a:lnTo>
                <a:cubicBezTo>
                  <a:pt x="2630" y="2260"/>
                  <a:pt x="2630" y="2029"/>
                  <a:pt x="2488" y="1888"/>
                </a:cubicBezTo>
                <a:lnTo>
                  <a:pt x="707" y="106"/>
                </a:lnTo>
                <a:cubicBezTo>
                  <a:pt x="636" y="35"/>
                  <a:pt x="543" y="0"/>
                  <a:pt x="450"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1" name="Google Shape;1620;p92">
            <a:extLst>
              <a:ext uri="{FF2B5EF4-FFF2-40B4-BE49-F238E27FC236}">
                <a16:creationId xmlns:a16="http://schemas.microsoft.com/office/drawing/2014/main" id="{00000000-0008-0000-0800-00000B000000}"/>
              </a:ext>
            </a:extLst>
          </xdr:cNvPr>
          <xdr:cNvSpPr/>
        </xdr:nvSpPr>
        <xdr:spPr>
          <a:xfrm>
            <a:off x="4426058" y="2791601"/>
            <a:ext cx="36167" cy="62627"/>
          </a:xfrm>
          <a:custGeom>
            <a:avLst/>
            <a:gdLst/>
            <a:ahLst/>
            <a:cxnLst/>
            <a:rect l="l" t="t" r="r" b="b"/>
            <a:pathLst>
              <a:path w="801" h="1387" extrusionOk="0">
                <a:moveTo>
                  <a:pt x="176" y="0"/>
                </a:moveTo>
                <a:cubicBezTo>
                  <a:pt x="87" y="0"/>
                  <a:pt x="1" y="69"/>
                  <a:pt x="1" y="173"/>
                </a:cubicBezTo>
                <a:lnTo>
                  <a:pt x="1" y="1214"/>
                </a:lnTo>
                <a:cubicBezTo>
                  <a:pt x="1" y="1318"/>
                  <a:pt x="87" y="1386"/>
                  <a:pt x="176" y="1386"/>
                </a:cubicBezTo>
                <a:cubicBezTo>
                  <a:pt x="218" y="1386"/>
                  <a:pt x="262" y="1371"/>
                  <a:pt x="297" y="1335"/>
                </a:cubicBezTo>
                <a:lnTo>
                  <a:pt x="627" y="1006"/>
                </a:lnTo>
                <a:cubicBezTo>
                  <a:pt x="800" y="834"/>
                  <a:pt x="800" y="554"/>
                  <a:pt x="627" y="381"/>
                </a:cubicBezTo>
                <a:lnTo>
                  <a:pt x="297" y="51"/>
                </a:lnTo>
                <a:cubicBezTo>
                  <a:pt x="262" y="16"/>
                  <a:pt x="218" y="0"/>
                  <a:pt x="176" y="0"/>
                </a:cubicBezTo>
                <a:close/>
              </a:path>
            </a:pathLst>
          </a:custGeom>
          <a:solidFill>
            <a:srgbClr val="FECB6E"/>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a:p>
        </xdr:txBody>
      </xdr:sp>
      <xdr:sp macro="" textlink="">
        <xdr:nvSpPr>
          <xdr:cNvPr id="12" name="Google Shape;1621;p92">
            <a:extLst>
              <a:ext uri="{FF2B5EF4-FFF2-40B4-BE49-F238E27FC236}">
                <a16:creationId xmlns:a16="http://schemas.microsoft.com/office/drawing/2014/main" id="{00000000-0008-0000-0800-00000C000000}"/>
              </a:ext>
            </a:extLst>
          </xdr:cNvPr>
          <xdr:cNvSpPr/>
        </xdr:nvSpPr>
        <xdr:spPr>
          <a:xfrm>
            <a:off x="4456805" y="2743879"/>
            <a:ext cx="598271" cy="157989"/>
          </a:xfrm>
          <a:custGeom>
            <a:avLst/>
            <a:gdLst/>
            <a:ahLst/>
            <a:cxnLst/>
            <a:rect l="l" t="t" r="r" b="b"/>
            <a:pathLst>
              <a:path w="13250" h="3499" extrusionOk="0">
                <a:moveTo>
                  <a:pt x="1" y="0"/>
                </a:moveTo>
                <a:lnTo>
                  <a:pt x="1495" y="1494"/>
                </a:lnTo>
                <a:cubicBezTo>
                  <a:pt x="1635" y="1635"/>
                  <a:pt x="1635" y="1866"/>
                  <a:pt x="1495" y="2007"/>
                </a:cubicBezTo>
                <a:lnTo>
                  <a:pt x="2" y="3499"/>
                </a:lnTo>
                <a:lnTo>
                  <a:pt x="11527" y="3499"/>
                </a:lnTo>
                <a:lnTo>
                  <a:pt x="13250" y="1750"/>
                </a:lnTo>
                <a:lnTo>
                  <a:pt x="11527" y="0"/>
                </a:lnTo>
                <a:close/>
              </a:path>
            </a:pathLst>
          </a:custGeom>
          <a:solidFill>
            <a:srgbClr val="FF9933"/>
          </a:solidFill>
          <a:ln w="9525" cap="flat" cmpd="sng">
            <a:solidFill>
              <a:schemeClr val="bg1"/>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CO" sz="1200" b="1">
                <a:solidFill>
                  <a:schemeClr val="bg1"/>
                </a:solidFill>
                <a:latin typeface="Century Gothic" panose="020B0502020202020204" pitchFamily="34" charset="0"/>
              </a:rPr>
              <a:t>Volver</a:t>
            </a:r>
            <a:endParaRPr sz="1200" b="1">
              <a:solidFill>
                <a:schemeClr val="bg1"/>
              </a:solidFill>
              <a:latin typeface="Century Gothic" panose="020B0502020202020204" pitchFamily="34" charset="0"/>
            </a:endParaRPr>
          </a:p>
        </xdr:txBody>
      </xdr:sp>
    </xdr:grpSp>
    <xdr:clientData/>
  </xdr:twoCellAnchor>
  <xdr:twoCellAnchor editAs="oneCell">
    <xdr:from>
      <xdr:col>0</xdr:col>
      <xdr:colOff>283028</xdr:colOff>
      <xdr:row>3</xdr:row>
      <xdr:rowOff>43543</xdr:rowOff>
    </xdr:from>
    <xdr:to>
      <xdr:col>2</xdr:col>
      <xdr:colOff>360713</xdr:colOff>
      <xdr:row>9</xdr:row>
      <xdr:rowOff>100941</xdr:rowOff>
    </xdr:to>
    <xdr:pic>
      <xdr:nvPicPr>
        <xdr:cNvPr id="15" name="Imagen 14">
          <a:extLst>
            <a:ext uri="{FF2B5EF4-FFF2-40B4-BE49-F238E27FC236}">
              <a16:creationId xmlns:a16="http://schemas.microsoft.com/office/drawing/2014/main" id="{35EBF604-590B-4EB3-AB0A-43711F8A5A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3028" y="1066800"/>
          <a:ext cx="1645228" cy="1690255"/>
        </a:xfrm>
        <a:prstGeom prst="rect">
          <a:avLst/>
        </a:prstGeom>
      </xdr:spPr>
    </xdr:pic>
    <xdr:clientData/>
  </xdr:twoCellAnchor>
  <xdr:twoCellAnchor editAs="oneCell">
    <xdr:from>
      <xdr:col>22</xdr:col>
      <xdr:colOff>985723</xdr:colOff>
      <xdr:row>4</xdr:row>
      <xdr:rowOff>78006</xdr:rowOff>
    </xdr:from>
    <xdr:to>
      <xdr:col>23</xdr:col>
      <xdr:colOff>1256308</xdr:colOff>
      <xdr:row>8</xdr:row>
      <xdr:rowOff>226230</xdr:rowOff>
    </xdr:to>
    <xdr:pic>
      <xdr:nvPicPr>
        <xdr:cNvPr id="16" name="Imagen 15">
          <a:extLst>
            <a:ext uri="{FF2B5EF4-FFF2-40B4-BE49-F238E27FC236}">
              <a16:creationId xmlns:a16="http://schemas.microsoft.com/office/drawing/2014/main" id="{C1B3ED54-92DD-4C5C-9BA9-393C727276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450866" y="1275435"/>
          <a:ext cx="1685728" cy="1236795"/>
        </a:xfrm>
        <a:prstGeom prst="rect">
          <a:avLst/>
        </a:prstGeom>
      </xdr:spPr>
    </xdr:pic>
    <xdr:clientData/>
  </xdr:twoCellAnchor>
</xdr:wsDr>
</file>

<file path=xl/theme/theme1.xml><?xml version="1.0" encoding="utf-8"?>
<a:theme xmlns:a="http://schemas.openxmlformats.org/drawingml/2006/main" name="Tema de Office">
  <a:themeElements>
    <a:clrScheme name="Verde amarillo">
      <a:dk1>
        <a:sysClr val="windowText" lastClr="000000"/>
      </a:dk1>
      <a:lt1>
        <a:sysClr val="window" lastClr="FFFFFF"/>
      </a:lt1>
      <a:dk2>
        <a:srgbClr val="455F51"/>
      </a:dk2>
      <a:lt2>
        <a:srgbClr val="E2DFCC"/>
      </a:lt2>
      <a:accent1>
        <a:srgbClr val="99CB38"/>
      </a:accent1>
      <a:accent2>
        <a:srgbClr val="63A537"/>
      </a:accent2>
      <a:accent3>
        <a:srgbClr val="37A76F"/>
      </a:accent3>
      <a:accent4>
        <a:srgbClr val="44C1A3"/>
      </a:accent4>
      <a:accent5>
        <a:srgbClr val="4EB3CF"/>
      </a:accent5>
      <a:accent6>
        <a:srgbClr val="51C3F9"/>
      </a:accent6>
      <a:hlink>
        <a:srgbClr val="EE7B08"/>
      </a:hlink>
      <a:folHlink>
        <a:srgbClr val="977B2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pageSetUpPr fitToPage="1"/>
  </sheetPr>
  <dimension ref="A1:AV267"/>
  <sheetViews>
    <sheetView tabSelected="1" view="pageBreakPreview" topLeftCell="A7" zoomScale="40" zoomScaleNormal="53" zoomScaleSheetLayoutView="40" zoomScalePageLayoutView="21" workbookViewId="0">
      <selection activeCell="B17" sqref="D18"/>
    </sheetView>
  </sheetViews>
  <sheetFormatPr baseColWidth="10" defaultRowHeight="14.4" x14ac:dyDescent="0.3"/>
  <cols>
    <col min="1" max="2" width="11.44140625" customWidth="1"/>
    <col min="20" max="20" width="11.33203125" customWidth="1"/>
    <col min="21" max="23" width="11.44140625" style="3"/>
    <col min="24" max="24" width="11.44140625" style="3" customWidth="1"/>
    <col min="25" max="25" width="11.44140625" style="3"/>
  </cols>
  <sheetData>
    <row r="1" spans="1:48" x14ac:dyDescent="0.3">
      <c r="A1" s="1"/>
      <c r="B1" s="1"/>
      <c r="C1" s="1"/>
      <c r="D1" s="1"/>
      <c r="E1" s="1"/>
      <c r="F1" s="1"/>
      <c r="G1" s="1"/>
      <c r="H1" s="1"/>
      <c r="I1" s="1"/>
      <c r="J1" s="1"/>
      <c r="K1" s="1"/>
      <c r="L1" s="1"/>
      <c r="M1" s="1"/>
      <c r="N1" s="1"/>
      <c r="O1" s="1"/>
      <c r="P1" s="1"/>
      <c r="Q1" s="1"/>
      <c r="R1" s="2"/>
      <c r="S1" s="2"/>
      <c r="T1" s="2"/>
      <c r="U1" s="2"/>
      <c r="V1" s="2"/>
      <c r="W1" s="2"/>
      <c r="X1" s="2"/>
      <c r="Y1" s="2"/>
    </row>
    <row r="2" spans="1:48" x14ac:dyDescent="0.3">
      <c r="A2" s="1"/>
      <c r="B2" s="1"/>
      <c r="C2" s="1"/>
      <c r="D2" s="1"/>
      <c r="E2" s="1"/>
      <c r="F2" s="1"/>
      <c r="G2" s="1"/>
      <c r="H2" s="1"/>
      <c r="I2" s="1"/>
      <c r="J2" s="1"/>
      <c r="K2" s="1"/>
      <c r="L2" s="1"/>
      <c r="M2" s="1"/>
      <c r="N2" s="1"/>
      <c r="O2" s="1"/>
      <c r="P2" s="1"/>
      <c r="Q2" s="1"/>
      <c r="R2" s="2"/>
      <c r="S2" s="2"/>
      <c r="T2" s="2"/>
      <c r="U2" s="2"/>
      <c r="V2" s="2"/>
      <c r="W2" s="2"/>
      <c r="X2" s="2"/>
      <c r="Y2" s="2"/>
    </row>
    <row r="3" spans="1:48" s="3" customFormat="1" x14ac:dyDescent="0.3">
      <c r="A3" s="1"/>
      <c r="B3" s="1"/>
      <c r="C3" s="1"/>
      <c r="D3" s="1"/>
      <c r="E3" s="1"/>
      <c r="F3" s="1"/>
      <c r="G3" s="1"/>
      <c r="H3" s="1"/>
      <c r="I3" s="1"/>
      <c r="J3" s="1"/>
      <c r="K3" s="1"/>
      <c r="L3" s="1"/>
      <c r="M3" s="1"/>
      <c r="N3" s="1"/>
      <c r="O3" s="1"/>
      <c r="P3" s="1"/>
      <c r="Q3" s="1"/>
      <c r="R3" s="2"/>
      <c r="S3" s="2"/>
      <c r="T3" s="2"/>
      <c r="U3" s="2"/>
      <c r="V3" s="2"/>
      <c r="W3" s="2"/>
      <c r="X3" s="2"/>
      <c r="Y3" s="2"/>
      <c r="Z3"/>
      <c r="AA3"/>
      <c r="AB3"/>
      <c r="AC3"/>
      <c r="AD3"/>
      <c r="AE3"/>
      <c r="AF3"/>
      <c r="AG3"/>
      <c r="AH3"/>
      <c r="AI3"/>
      <c r="AJ3"/>
      <c r="AK3"/>
      <c r="AL3"/>
      <c r="AM3"/>
      <c r="AN3"/>
      <c r="AO3"/>
      <c r="AP3"/>
      <c r="AQ3"/>
      <c r="AR3"/>
      <c r="AS3"/>
      <c r="AT3"/>
      <c r="AU3"/>
      <c r="AV3"/>
    </row>
    <row r="4" spans="1:48" s="3" customFormat="1" ht="15" customHeight="1" x14ac:dyDescent="0.3">
      <c r="A4" s="1"/>
      <c r="B4" s="1"/>
      <c r="C4" s="101" t="s">
        <v>192</v>
      </c>
      <c r="D4" s="101"/>
      <c r="E4" s="101"/>
      <c r="F4" s="101"/>
      <c r="G4" s="101"/>
      <c r="H4" s="101"/>
      <c r="I4" s="101"/>
      <c r="J4" s="101"/>
      <c r="K4" s="101"/>
      <c r="L4" s="101"/>
      <c r="M4" s="101"/>
      <c r="N4" s="101"/>
      <c r="O4" s="101"/>
      <c r="P4" s="1"/>
      <c r="Q4" s="1"/>
      <c r="R4" s="2"/>
      <c r="S4" s="2"/>
      <c r="T4" s="2"/>
      <c r="U4" s="2"/>
      <c r="V4" s="2"/>
      <c r="W4" s="2"/>
      <c r="X4" s="2"/>
      <c r="Y4" s="2"/>
      <c r="Z4"/>
      <c r="AA4"/>
      <c r="AB4"/>
      <c r="AC4"/>
      <c r="AD4"/>
      <c r="AE4"/>
      <c r="AF4"/>
      <c r="AG4"/>
      <c r="AH4"/>
      <c r="AI4"/>
      <c r="AJ4"/>
      <c r="AK4"/>
      <c r="AL4"/>
      <c r="AM4"/>
      <c r="AN4"/>
      <c r="AO4"/>
      <c r="AP4"/>
      <c r="AQ4"/>
      <c r="AR4"/>
      <c r="AS4"/>
      <c r="AT4"/>
      <c r="AU4"/>
      <c r="AV4"/>
    </row>
    <row r="5" spans="1:48" s="3" customFormat="1" ht="15" customHeight="1" x14ac:dyDescent="0.3">
      <c r="A5" s="1"/>
      <c r="B5" s="1"/>
      <c r="C5" s="101"/>
      <c r="D5" s="101"/>
      <c r="E5" s="101"/>
      <c r="F5" s="101"/>
      <c r="G5" s="101"/>
      <c r="H5" s="101"/>
      <c r="I5" s="101"/>
      <c r="J5" s="101"/>
      <c r="K5" s="101"/>
      <c r="L5" s="101"/>
      <c r="M5" s="101"/>
      <c r="N5" s="101"/>
      <c r="O5" s="101"/>
      <c r="P5" s="57"/>
      <c r="Q5" s="1"/>
      <c r="R5" s="2"/>
      <c r="S5" s="100" t="s">
        <v>191</v>
      </c>
      <c r="T5" s="100"/>
      <c r="U5" s="100"/>
      <c r="V5" s="100"/>
      <c r="W5" s="100"/>
      <c r="X5" s="100"/>
      <c r="Y5" s="2"/>
      <c r="Z5"/>
      <c r="AA5"/>
      <c r="AB5"/>
      <c r="AC5"/>
      <c r="AD5"/>
      <c r="AE5"/>
      <c r="AF5"/>
      <c r="AG5"/>
      <c r="AH5"/>
      <c r="AI5"/>
      <c r="AJ5"/>
      <c r="AK5"/>
      <c r="AL5"/>
      <c r="AM5"/>
      <c r="AN5"/>
      <c r="AO5"/>
      <c r="AP5"/>
      <c r="AQ5"/>
      <c r="AR5"/>
      <c r="AS5"/>
      <c r="AT5"/>
      <c r="AU5"/>
      <c r="AV5"/>
    </row>
    <row r="6" spans="1:48" s="3" customFormat="1" ht="15.75" customHeight="1" x14ac:dyDescent="0.3">
      <c r="A6" s="1"/>
      <c r="B6" s="1"/>
      <c r="C6" s="101"/>
      <c r="D6" s="101"/>
      <c r="E6" s="101"/>
      <c r="F6" s="101"/>
      <c r="G6" s="101"/>
      <c r="H6" s="101"/>
      <c r="I6" s="101"/>
      <c r="J6" s="101"/>
      <c r="K6" s="101"/>
      <c r="L6" s="101"/>
      <c r="M6" s="101"/>
      <c r="N6" s="101"/>
      <c r="O6" s="101"/>
      <c r="P6" s="57"/>
      <c r="Q6" s="1"/>
      <c r="R6" s="2"/>
      <c r="S6" s="100"/>
      <c r="T6" s="100"/>
      <c r="U6" s="100"/>
      <c r="V6" s="100"/>
      <c r="W6" s="100"/>
      <c r="X6" s="100"/>
      <c r="Y6" s="2"/>
      <c r="Z6"/>
      <c r="AA6"/>
      <c r="AB6"/>
      <c r="AC6"/>
      <c r="AD6"/>
      <c r="AE6"/>
      <c r="AF6"/>
      <c r="AG6"/>
      <c r="AH6"/>
      <c r="AI6"/>
      <c r="AJ6"/>
      <c r="AK6"/>
      <c r="AL6"/>
      <c r="AM6"/>
      <c r="AN6"/>
      <c r="AO6"/>
      <c r="AP6"/>
      <c r="AQ6"/>
      <c r="AR6"/>
      <c r="AS6"/>
      <c r="AT6"/>
      <c r="AU6"/>
      <c r="AV6"/>
    </row>
    <row r="7" spans="1:48" s="3" customFormat="1" ht="15.75" customHeight="1" x14ac:dyDescent="0.3">
      <c r="A7" s="1"/>
      <c r="B7" s="1"/>
      <c r="C7" s="101"/>
      <c r="D7" s="101"/>
      <c r="E7" s="101"/>
      <c r="F7" s="101"/>
      <c r="G7" s="101"/>
      <c r="H7" s="101"/>
      <c r="I7" s="101"/>
      <c r="J7" s="101"/>
      <c r="K7" s="101"/>
      <c r="L7" s="101"/>
      <c r="M7" s="101"/>
      <c r="N7" s="101"/>
      <c r="O7" s="101"/>
      <c r="P7" s="58"/>
      <c r="Q7" s="1"/>
      <c r="R7" s="2"/>
      <c r="S7" s="104" t="s">
        <v>193</v>
      </c>
      <c r="T7" s="104"/>
      <c r="U7" s="104"/>
      <c r="V7" s="104"/>
      <c r="W7" s="104"/>
      <c r="X7" s="104"/>
      <c r="Y7" s="2"/>
      <c r="Z7"/>
      <c r="AA7"/>
      <c r="AB7"/>
      <c r="AC7"/>
      <c r="AD7"/>
      <c r="AE7"/>
      <c r="AF7"/>
      <c r="AG7"/>
      <c r="AH7"/>
      <c r="AI7"/>
      <c r="AJ7"/>
      <c r="AK7"/>
      <c r="AL7"/>
      <c r="AM7"/>
      <c r="AN7"/>
      <c r="AO7"/>
      <c r="AP7"/>
      <c r="AQ7"/>
      <c r="AR7"/>
      <c r="AS7"/>
      <c r="AT7"/>
      <c r="AU7"/>
      <c r="AV7"/>
    </row>
    <row r="8" spans="1:48" s="3" customFormat="1" ht="15.75" customHeight="1" x14ac:dyDescent="0.3">
      <c r="A8" s="1"/>
      <c r="B8" s="1"/>
      <c r="C8" s="101"/>
      <c r="D8" s="101"/>
      <c r="E8" s="101"/>
      <c r="F8" s="101"/>
      <c r="G8" s="101"/>
      <c r="H8" s="101"/>
      <c r="I8" s="101"/>
      <c r="J8" s="101"/>
      <c r="K8" s="101"/>
      <c r="L8" s="101"/>
      <c r="M8" s="101"/>
      <c r="N8" s="101"/>
      <c r="O8" s="101"/>
      <c r="P8" s="1"/>
      <c r="Q8" s="1"/>
      <c r="R8" s="2"/>
      <c r="S8" s="60"/>
      <c r="T8" s="60"/>
      <c r="U8" s="60"/>
      <c r="V8" s="60"/>
      <c r="W8" s="60"/>
      <c r="X8" s="60"/>
      <c r="Y8" s="2"/>
      <c r="Z8"/>
      <c r="AA8"/>
      <c r="AB8"/>
      <c r="AC8"/>
      <c r="AD8"/>
      <c r="AE8"/>
      <c r="AF8"/>
      <c r="AG8"/>
      <c r="AH8"/>
      <c r="AI8"/>
      <c r="AJ8"/>
      <c r="AK8"/>
      <c r="AL8"/>
      <c r="AM8"/>
      <c r="AN8"/>
      <c r="AO8"/>
      <c r="AP8"/>
      <c r="AQ8"/>
      <c r="AR8"/>
      <c r="AS8"/>
      <c r="AT8"/>
      <c r="AU8"/>
      <c r="AV8"/>
    </row>
    <row r="9" spans="1:48" s="3" customFormat="1" ht="15.75" customHeight="1" x14ac:dyDescent="0.3">
      <c r="A9" s="1"/>
      <c r="B9" s="1"/>
      <c r="C9" s="101"/>
      <c r="D9" s="101"/>
      <c r="E9" s="101"/>
      <c r="F9" s="101"/>
      <c r="G9" s="101"/>
      <c r="H9" s="101"/>
      <c r="I9" s="101"/>
      <c r="J9" s="101"/>
      <c r="K9" s="101"/>
      <c r="L9" s="101"/>
      <c r="M9" s="101"/>
      <c r="N9" s="101"/>
      <c r="O9" s="101"/>
      <c r="P9" s="1"/>
      <c r="Q9" s="1"/>
      <c r="R9" s="2"/>
      <c r="S9" s="60"/>
      <c r="T9" s="60"/>
      <c r="U9" s="60"/>
      <c r="V9" s="60"/>
      <c r="W9" s="60"/>
      <c r="X9" s="60"/>
      <c r="Y9" s="2"/>
      <c r="Z9"/>
      <c r="AA9"/>
      <c r="AB9"/>
      <c r="AC9"/>
      <c r="AD9"/>
      <c r="AE9"/>
      <c r="AF9"/>
      <c r="AG9"/>
      <c r="AH9"/>
      <c r="AI9"/>
      <c r="AJ9"/>
      <c r="AK9"/>
      <c r="AL9"/>
      <c r="AM9"/>
      <c r="AN9"/>
      <c r="AO9"/>
      <c r="AP9"/>
      <c r="AQ9"/>
      <c r="AR9"/>
      <c r="AS9"/>
      <c r="AT9"/>
      <c r="AU9"/>
      <c r="AV9"/>
    </row>
    <row r="10" spans="1:48" s="3" customFormat="1" ht="15.75" customHeight="1" x14ac:dyDescent="0.3">
      <c r="A10" s="1"/>
      <c r="B10" s="1"/>
      <c r="C10" s="101"/>
      <c r="D10" s="101"/>
      <c r="E10" s="101"/>
      <c r="F10" s="101"/>
      <c r="G10" s="101"/>
      <c r="H10" s="101"/>
      <c r="I10" s="101"/>
      <c r="J10" s="101"/>
      <c r="K10" s="101"/>
      <c r="L10" s="101"/>
      <c r="M10" s="101"/>
      <c r="N10" s="101"/>
      <c r="O10" s="101"/>
      <c r="P10" s="15"/>
      <c r="Q10" s="15"/>
      <c r="R10" s="2"/>
      <c r="S10" s="2"/>
      <c r="T10" s="2"/>
      <c r="U10" s="2"/>
      <c r="V10" s="2"/>
      <c r="W10" s="2"/>
      <c r="X10" s="2"/>
      <c r="Y10" s="2"/>
      <c r="Z10"/>
      <c r="AA10"/>
      <c r="AB10"/>
      <c r="AC10"/>
      <c r="AD10"/>
      <c r="AE10"/>
      <c r="AF10"/>
      <c r="AG10"/>
      <c r="AH10"/>
      <c r="AI10"/>
      <c r="AJ10"/>
      <c r="AK10"/>
      <c r="AL10"/>
      <c r="AM10"/>
      <c r="AN10"/>
      <c r="AO10"/>
      <c r="AP10"/>
      <c r="AQ10"/>
      <c r="AR10"/>
      <c r="AS10"/>
      <c r="AT10"/>
      <c r="AU10"/>
      <c r="AV10"/>
    </row>
    <row r="11" spans="1:48" s="3" customFormat="1" ht="15.75" customHeight="1" x14ac:dyDescent="0.35">
      <c r="A11" s="1"/>
      <c r="B11" s="1"/>
      <c r="C11" s="1"/>
      <c r="D11" s="1"/>
      <c r="E11" s="1"/>
      <c r="F11" s="1"/>
      <c r="G11" s="1"/>
      <c r="H11" s="1"/>
      <c r="I11" s="1"/>
      <c r="J11" s="1"/>
      <c r="K11" s="1"/>
      <c r="L11" s="1"/>
      <c r="M11" s="1"/>
      <c r="N11" s="1"/>
      <c r="O11" s="1"/>
      <c r="P11" s="1"/>
      <c r="Q11" s="1"/>
      <c r="R11" s="2"/>
      <c r="S11" s="2"/>
      <c r="T11" s="2"/>
      <c r="U11" s="105" t="s">
        <v>58</v>
      </c>
      <c r="V11" s="105"/>
      <c r="W11" s="105"/>
      <c r="X11" s="105"/>
      <c r="Y11" s="2"/>
      <c r="Z11"/>
      <c r="AA11"/>
      <c r="AB11"/>
      <c r="AC11"/>
      <c r="AD11"/>
      <c r="AE11"/>
      <c r="AF11"/>
      <c r="AG11"/>
      <c r="AH11"/>
      <c r="AI11"/>
      <c r="AJ11"/>
      <c r="AK11"/>
      <c r="AL11"/>
      <c r="AM11"/>
      <c r="AN11"/>
      <c r="AO11"/>
      <c r="AP11"/>
      <c r="AQ11"/>
      <c r="AR11"/>
      <c r="AS11"/>
      <c r="AT11"/>
      <c r="AU11"/>
      <c r="AV11"/>
    </row>
    <row r="12" spans="1:48" s="3" customFormat="1" x14ac:dyDescent="0.3">
      <c r="A12" s="1"/>
      <c r="B12" s="1"/>
      <c r="C12" s="1"/>
      <c r="D12" s="1"/>
      <c r="E12" s="1"/>
      <c r="F12" s="1"/>
      <c r="G12" s="1"/>
      <c r="H12" s="1"/>
      <c r="I12" s="1"/>
      <c r="J12" s="1"/>
      <c r="K12" s="1"/>
      <c r="L12" s="1"/>
      <c r="M12" s="1"/>
      <c r="N12" s="1"/>
      <c r="O12" s="1"/>
      <c r="P12" s="1"/>
      <c r="Q12" s="1"/>
      <c r="R12" s="2"/>
      <c r="S12" s="2"/>
      <c r="T12" s="2"/>
      <c r="U12" s="2"/>
      <c r="V12" s="2"/>
      <c r="W12" s="2"/>
      <c r="X12" s="2"/>
      <c r="Y12" s="2"/>
      <c r="Z12"/>
      <c r="AA12"/>
      <c r="AB12"/>
      <c r="AC12"/>
      <c r="AD12"/>
      <c r="AE12"/>
      <c r="AF12"/>
      <c r="AG12"/>
      <c r="AH12"/>
      <c r="AI12"/>
      <c r="AJ12"/>
      <c r="AK12"/>
      <c r="AL12"/>
      <c r="AM12"/>
      <c r="AN12"/>
      <c r="AO12"/>
      <c r="AP12"/>
      <c r="AQ12"/>
      <c r="AR12"/>
      <c r="AS12"/>
      <c r="AT12"/>
      <c r="AU12"/>
      <c r="AV12"/>
    </row>
    <row r="13" spans="1:48" s="3" customFormat="1" x14ac:dyDescent="0.3">
      <c r="A13" s="1"/>
      <c r="B13" s="1"/>
      <c r="C13" s="1"/>
      <c r="D13" s="1"/>
      <c r="E13" s="1"/>
      <c r="F13" s="1"/>
      <c r="G13" s="1"/>
      <c r="H13" s="1"/>
      <c r="I13" s="1"/>
      <c r="J13" s="1"/>
      <c r="K13" s="1"/>
      <c r="L13" s="1"/>
      <c r="M13" s="1"/>
      <c r="N13" s="1"/>
      <c r="O13" s="1"/>
      <c r="P13" s="1"/>
      <c r="Q13" s="1"/>
      <c r="R13" s="2"/>
      <c r="S13" s="2"/>
      <c r="T13" s="2"/>
      <c r="U13" s="2"/>
      <c r="V13" s="2"/>
      <c r="W13" s="2"/>
      <c r="X13" s="2"/>
      <c r="Y13" s="2"/>
      <c r="Z13"/>
      <c r="AA13"/>
      <c r="AB13"/>
      <c r="AC13"/>
      <c r="AD13"/>
      <c r="AE13"/>
      <c r="AF13"/>
      <c r="AG13"/>
      <c r="AH13"/>
      <c r="AI13"/>
      <c r="AJ13"/>
      <c r="AK13"/>
      <c r="AL13"/>
      <c r="AM13"/>
      <c r="AN13"/>
      <c r="AO13"/>
      <c r="AP13"/>
      <c r="AQ13"/>
      <c r="AR13"/>
      <c r="AS13"/>
      <c r="AT13"/>
      <c r="AU13"/>
      <c r="AV13"/>
    </row>
    <row r="14" spans="1:48" s="3" customFormat="1" x14ac:dyDescent="0.3">
      <c r="A14" s="1"/>
      <c r="B14" s="1"/>
      <c r="C14" s="1"/>
      <c r="D14" s="1"/>
      <c r="E14" s="1"/>
      <c r="F14" s="1"/>
      <c r="G14" s="1"/>
      <c r="H14" s="1"/>
      <c r="I14" s="1"/>
      <c r="J14" s="1"/>
      <c r="K14" s="1"/>
      <c r="L14" s="1"/>
      <c r="M14" s="1"/>
      <c r="N14" s="1"/>
      <c r="O14" s="1"/>
      <c r="P14" s="1"/>
      <c r="Q14" s="1"/>
      <c r="R14" s="2"/>
      <c r="S14" s="2"/>
      <c r="T14" s="2"/>
      <c r="U14" s="2"/>
      <c r="V14" s="2"/>
      <c r="W14" s="2"/>
      <c r="X14" s="2"/>
      <c r="Y14" s="2"/>
      <c r="Z14"/>
      <c r="AA14"/>
      <c r="AB14"/>
      <c r="AC14"/>
      <c r="AD14"/>
      <c r="AE14"/>
      <c r="AF14"/>
      <c r="AG14"/>
      <c r="AH14"/>
      <c r="AI14"/>
      <c r="AJ14"/>
      <c r="AK14"/>
      <c r="AL14"/>
      <c r="AM14"/>
      <c r="AN14"/>
      <c r="AO14"/>
      <c r="AP14"/>
      <c r="AQ14"/>
      <c r="AR14"/>
      <c r="AS14"/>
      <c r="AT14"/>
      <c r="AU14"/>
      <c r="AV14"/>
    </row>
    <row r="15" spans="1:48" s="3" customFormat="1" x14ac:dyDescent="0.3">
      <c r="A15" s="1"/>
      <c r="B15" s="1"/>
      <c r="C15" s="1"/>
      <c r="D15" s="1"/>
      <c r="E15" s="1"/>
      <c r="F15" s="1"/>
      <c r="G15" s="1"/>
      <c r="H15" s="1"/>
      <c r="I15" s="1"/>
      <c r="J15" s="1"/>
      <c r="K15" s="1"/>
      <c r="L15" s="1"/>
      <c r="M15" s="1"/>
      <c r="N15" s="1"/>
      <c r="O15" s="1"/>
      <c r="P15" s="1"/>
      <c r="Q15" s="1"/>
      <c r="R15" s="2"/>
      <c r="S15" s="2"/>
      <c r="T15" s="2"/>
      <c r="U15" s="2"/>
      <c r="V15" s="2"/>
      <c r="W15" s="2"/>
      <c r="X15" s="2"/>
      <c r="Y15" s="2"/>
      <c r="Z15"/>
      <c r="AA15"/>
      <c r="AB15"/>
      <c r="AC15"/>
      <c r="AD15"/>
      <c r="AE15"/>
      <c r="AF15"/>
      <c r="AG15"/>
      <c r="AH15"/>
      <c r="AI15"/>
      <c r="AJ15"/>
      <c r="AK15"/>
      <c r="AL15"/>
      <c r="AM15"/>
      <c r="AN15"/>
      <c r="AO15"/>
      <c r="AP15"/>
      <c r="AQ15"/>
      <c r="AR15"/>
      <c r="AS15"/>
      <c r="AT15"/>
      <c r="AU15"/>
      <c r="AV15"/>
    </row>
    <row r="16" spans="1:48" s="3" customFormat="1" x14ac:dyDescent="0.3">
      <c r="A16" s="1"/>
      <c r="B16" s="1"/>
      <c r="C16" s="1"/>
      <c r="D16" s="1"/>
      <c r="E16" s="1"/>
      <c r="F16" s="1"/>
      <c r="G16" s="1"/>
      <c r="H16" s="1"/>
      <c r="I16" s="1"/>
      <c r="J16" s="1"/>
      <c r="K16" s="1"/>
      <c r="L16" s="1"/>
      <c r="M16" s="1"/>
      <c r="N16" s="1"/>
      <c r="O16" s="1"/>
      <c r="P16" s="1"/>
      <c r="Q16" s="1"/>
      <c r="R16" s="2"/>
      <c r="S16" s="2"/>
      <c r="T16" s="2"/>
      <c r="U16" s="2"/>
      <c r="V16" s="2"/>
      <c r="W16" s="2"/>
      <c r="X16" s="2"/>
      <c r="Y16" s="2"/>
      <c r="Z16"/>
      <c r="AA16"/>
      <c r="AB16"/>
      <c r="AC16"/>
      <c r="AD16"/>
      <c r="AE16"/>
      <c r="AF16"/>
      <c r="AG16"/>
      <c r="AH16"/>
      <c r="AI16"/>
      <c r="AJ16"/>
      <c r="AK16"/>
      <c r="AL16"/>
      <c r="AM16"/>
      <c r="AN16"/>
      <c r="AO16"/>
      <c r="AP16"/>
      <c r="AQ16"/>
      <c r="AR16"/>
      <c r="AS16"/>
      <c r="AT16"/>
      <c r="AU16"/>
      <c r="AV16"/>
    </row>
    <row r="17" spans="1:48" s="3" customFormat="1" x14ac:dyDescent="0.3">
      <c r="A17" s="1"/>
      <c r="B17" s="1"/>
      <c r="C17" s="1"/>
      <c r="D17" s="1"/>
      <c r="E17" s="1"/>
      <c r="F17" s="1"/>
      <c r="G17" s="1"/>
      <c r="H17" s="1"/>
      <c r="I17" s="1"/>
      <c r="J17" s="1"/>
      <c r="K17" s="1"/>
      <c r="L17" s="1"/>
      <c r="M17" s="1"/>
      <c r="N17" s="1"/>
      <c r="O17" s="1"/>
      <c r="P17" s="1"/>
      <c r="Q17" s="1"/>
      <c r="R17" s="2"/>
      <c r="S17" s="2"/>
      <c r="T17" s="2"/>
      <c r="U17" s="2"/>
      <c r="V17" s="2"/>
      <c r="W17" s="2"/>
      <c r="X17" s="2"/>
      <c r="Y17" s="2"/>
      <c r="Z17"/>
      <c r="AA17"/>
      <c r="AB17"/>
      <c r="AC17"/>
      <c r="AD17"/>
      <c r="AE17"/>
      <c r="AF17"/>
      <c r="AG17"/>
      <c r="AH17"/>
      <c r="AI17"/>
      <c r="AJ17"/>
      <c r="AK17"/>
      <c r="AL17"/>
      <c r="AM17"/>
      <c r="AN17"/>
      <c r="AO17"/>
      <c r="AP17"/>
      <c r="AQ17"/>
      <c r="AR17"/>
      <c r="AS17"/>
      <c r="AT17"/>
      <c r="AU17"/>
      <c r="AV17"/>
    </row>
    <row r="18" spans="1:48" s="3" customFormat="1" x14ac:dyDescent="0.3">
      <c r="A18" s="1"/>
      <c r="B18" s="1"/>
      <c r="C18" s="1"/>
      <c r="D18" s="1"/>
      <c r="E18" s="1"/>
      <c r="F18" s="1"/>
      <c r="G18" s="1"/>
      <c r="H18" s="1"/>
      <c r="I18" s="1"/>
      <c r="J18" s="1"/>
      <c r="K18" s="1"/>
      <c r="L18" s="1"/>
      <c r="M18" s="1"/>
      <c r="N18" s="1"/>
      <c r="O18" s="1"/>
      <c r="P18" s="1"/>
      <c r="Q18" s="1"/>
      <c r="R18" s="2"/>
      <c r="S18" s="2"/>
      <c r="T18" s="2"/>
      <c r="U18" s="2"/>
      <c r="V18" s="2"/>
      <c r="W18" s="2"/>
      <c r="X18" s="2"/>
      <c r="Y18" s="2"/>
      <c r="Z18"/>
      <c r="AA18"/>
      <c r="AB18"/>
      <c r="AC18"/>
      <c r="AD18"/>
      <c r="AE18"/>
      <c r="AF18"/>
      <c r="AG18"/>
      <c r="AH18"/>
      <c r="AI18"/>
      <c r="AJ18"/>
      <c r="AK18"/>
      <c r="AL18"/>
      <c r="AM18"/>
      <c r="AN18"/>
      <c r="AO18"/>
      <c r="AP18"/>
      <c r="AQ18"/>
      <c r="AR18"/>
      <c r="AS18"/>
      <c r="AT18"/>
      <c r="AU18"/>
      <c r="AV18"/>
    </row>
    <row r="19" spans="1:48" s="3" customFormat="1" x14ac:dyDescent="0.3">
      <c r="A19" s="1"/>
      <c r="B19" s="1"/>
      <c r="C19" s="1"/>
      <c r="D19" s="1"/>
      <c r="E19" s="1"/>
      <c r="F19" s="1"/>
      <c r="G19" s="1"/>
      <c r="H19" s="1"/>
      <c r="I19" s="1"/>
      <c r="J19" s="1"/>
      <c r="K19" s="1"/>
      <c r="L19" s="1"/>
      <c r="M19" s="1"/>
      <c r="N19" s="1"/>
      <c r="O19" s="1"/>
      <c r="P19" s="1"/>
      <c r="Q19" s="1"/>
      <c r="R19" s="2"/>
      <c r="S19" s="2"/>
      <c r="T19" s="2"/>
      <c r="U19" s="2"/>
      <c r="V19" s="2"/>
      <c r="W19" s="2"/>
      <c r="X19" s="2"/>
      <c r="Y19" s="2"/>
      <c r="Z19"/>
      <c r="AA19"/>
      <c r="AB19"/>
      <c r="AC19"/>
      <c r="AD19"/>
      <c r="AE19"/>
      <c r="AF19"/>
      <c r="AG19"/>
      <c r="AH19"/>
      <c r="AI19"/>
      <c r="AJ19"/>
      <c r="AK19"/>
      <c r="AL19"/>
      <c r="AM19"/>
      <c r="AN19"/>
      <c r="AO19"/>
      <c r="AP19"/>
      <c r="AQ19"/>
      <c r="AR19"/>
      <c r="AS19"/>
      <c r="AT19"/>
      <c r="AU19"/>
      <c r="AV19"/>
    </row>
    <row r="20" spans="1:48" s="3" customFormat="1" x14ac:dyDescent="0.3">
      <c r="A20" s="1"/>
      <c r="B20" s="1"/>
      <c r="C20" s="1"/>
      <c r="D20" s="1"/>
      <c r="E20" s="1"/>
      <c r="F20" s="1"/>
      <c r="G20" s="1"/>
      <c r="H20" s="1"/>
      <c r="I20" s="1"/>
      <c r="J20" s="1"/>
      <c r="K20" s="1"/>
      <c r="L20" s="1"/>
      <c r="M20" s="1"/>
      <c r="N20" s="1"/>
      <c r="O20" s="1"/>
      <c r="P20" s="1"/>
      <c r="Q20" s="1"/>
      <c r="R20" s="2"/>
      <c r="S20" s="2"/>
      <c r="T20" s="2"/>
      <c r="U20" s="2"/>
      <c r="V20" s="2"/>
      <c r="W20" s="2"/>
      <c r="X20" s="2"/>
      <c r="Y20" s="2"/>
      <c r="Z20"/>
      <c r="AA20"/>
      <c r="AB20"/>
      <c r="AC20"/>
      <c r="AD20"/>
      <c r="AE20"/>
      <c r="AF20"/>
      <c r="AG20"/>
      <c r="AH20"/>
      <c r="AI20"/>
      <c r="AJ20"/>
      <c r="AK20"/>
      <c r="AL20"/>
      <c r="AM20"/>
      <c r="AN20"/>
      <c r="AO20"/>
      <c r="AP20"/>
      <c r="AQ20"/>
      <c r="AR20"/>
      <c r="AS20"/>
      <c r="AT20"/>
      <c r="AU20"/>
      <c r="AV20"/>
    </row>
    <row r="21" spans="1:48" s="3" customFormat="1" x14ac:dyDescent="0.3">
      <c r="A21" s="1"/>
      <c r="B21" s="1"/>
      <c r="C21" s="1"/>
      <c r="D21" s="1"/>
      <c r="E21" s="1"/>
      <c r="F21" s="1"/>
      <c r="G21" s="1"/>
      <c r="H21" s="1"/>
      <c r="I21" s="1"/>
      <c r="J21" s="1"/>
      <c r="K21" s="1"/>
      <c r="L21" s="1"/>
      <c r="M21" s="1"/>
      <c r="N21" s="1"/>
      <c r="O21" s="1"/>
      <c r="P21" s="1"/>
      <c r="Q21" s="1"/>
      <c r="R21" s="2"/>
      <c r="S21" s="2"/>
      <c r="T21" s="2"/>
      <c r="U21" s="2"/>
      <c r="V21" s="2"/>
      <c r="W21" s="2"/>
      <c r="X21" s="2"/>
      <c r="Y21" s="2"/>
      <c r="Z21"/>
      <c r="AA21"/>
      <c r="AB21"/>
      <c r="AC21"/>
      <c r="AD21"/>
      <c r="AE21"/>
      <c r="AF21"/>
      <c r="AG21"/>
      <c r="AH21"/>
      <c r="AI21"/>
      <c r="AJ21"/>
      <c r="AK21"/>
      <c r="AL21"/>
      <c r="AM21"/>
      <c r="AN21"/>
      <c r="AO21"/>
      <c r="AP21"/>
      <c r="AQ21"/>
      <c r="AR21"/>
      <c r="AS21"/>
      <c r="AT21"/>
      <c r="AU21"/>
      <c r="AV21"/>
    </row>
    <row r="22" spans="1:48" s="3" customFormat="1" x14ac:dyDescent="0.3">
      <c r="A22" s="1"/>
      <c r="B22" s="1"/>
      <c r="C22" s="1"/>
      <c r="D22" s="1"/>
      <c r="E22" s="1"/>
      <c r="F22" s="1"/>
      <c r="G22" s="1"/>
      <c r="H22" s="1"/>
      <c r="I22" s="1"/>
      <c r="J22" s="1"/>
      <c r="K22" s="1"/>
      <c r="L22" s="1"/>
      <c r="M22" s="1"/>
      <c r="N22" s="1"/>
      <c r="O22" s="1"/>
      <c r="P22" s="1"/>
      <c r="Q22" s="1"/>
      <c r="R22" s="2"/>
      <c r="S22" s="2"/>
      <c r="T22" s="2"/>
      <c r="U22" s="2"/>
      <c r="V22" s="2"/>
      <c r="W22" s="2"/>
      <c r="X22" s="2"/>
      <c r="Y22" s="2"/>
      <c r="Z22"/>
      <c r="AA22"/>
      <c r="AB22"/>
      <c r="AC22"/>
      <c r="AD22"/>
      <c r="AE22"/>
      <c r="AF22"/>
      <c r="AG22"/>
      <c r="AH22"/>
      <c r="AI22"/>
      <c r="AJ22"/>
      <c r="AK22"/>
      <c r="AL22"/>
      <c r="AM22"/>
      <c r="AN22"/>
      <c r="AO22"/>
      <c r="AP22"/>
      <c r="AQ22"/>
      <c r="AR22"/>
      <c r="AS22"/>
      <c r="AT22"/>
      <c r="AU22"/>
      <c r="AV22"/>
    </row>
    <row r="23" spans="1:48" s="3" customFormat="1" x14ac:dyDescent="0.3">
      <c r="A23" s="1"/>
      <c r="B23" s="1"/>
      <c r="C23" s="1"/>
      <c r="D23" s="1"/>
      <c r="E23" s="1"/>
      <c r="F23" s="1"/>
      <c r="G23" s="1"/>
      <c r="H23" s="1"/>
      <c r="I23" s="1"/>
      <c r="J23" s="1"/>
      <c r="K23" s="1"/>
      <c r="L23" s="1"/>
      <c r="M23" s="1"/>
      <c r="N23" s="1"/>
      <c r="O23" s="1"/>
      <c r="P23" s="1"/>
      <c r="Q23" s="1"/>
      <c r="R23" s="2"/>
      <c r="S23" s="2"/>
      <c r="T23" s="2"/>
      <c r="U23" s="2"/>
      <c r="V23" s="2"/>
      <c r="W23" s="2"/>
      <c r="X23" s="2"/>
      <c r="Y23" s="2"/>
      <c r="Z23"/>
      <c r="AA23"/>
      <c r="AB23"/>
      <c r="AC23"/>
      <c r="AD23"/>
      <c r="AE23"/>
      <c r="AF23"/>
      <c r="AG23"/>
      <c r="AH23"/>
      <c r="AI23"/>
      <c r="AJ23"/>
      <c r="AK23"/>
      <c r="AL23"/>
      <c r="AM23"/>
      <c r="AN23"/>
      <c r="AO23"/>
      <c r="AP23"/>
      <c r="AQ23"/>
      <c r="AR23"/>
      <c r="AS23"/>
      <c r="AT23"/>
      <c r="AU23"/>
      <c r="AV23"/>
    </row>
    <row r="24" spans="1:48" s="3" customFormat="1" x14ac:dyDescent="0.3">
      <c r="A24" s="1"/>
      <c r="B24" s="1"/>
      <c r="C24" s="1"/>
      <c r="D24" s="1"/>
      <c r="E24" s="1"/>
      <c r="F24" s="1"/>
      <c r="G24" s="1"/>
      <c r="H24" s="1"/>
      <c r="I24" s="1"/>
      <c r="J24" s="1"/>
      <c r="K24" s="1"/>
      <c r="L24" s="1"/>
      <c r="M24" s="1"/>
      <c r="N24" s="1"/>
      <c r="O24" s="1"/>
      <c r="P24" s="1"/>
      <c r="Q24" s="1"/>
      <c r="R24" s="2"/>
      <c r="S24" s="2"/>
      <c r="T24" s="2"/>
      <c r="U24" s="2"/>
      <c r="V24" s="2"/>
      <c r="W24" s="2"/>
      <c r="X24" s="2"/>
      <c r="Y24" s="2"/>
      <c r="Z24"/>
      <c r="AA24"/>
      <c r="AB24"/>
      <c r="AC24"/>
      <c r="AD24"/>
      <c r="AE24"/>
      <c r="AF24"/>
      <c r="AG24"/>
      <c r="AH24"/>
      <c r="AI24"/>
      <c r="AJ24"/>
      <c r="AK24"/>
      <c r="AL24"/>
      <c r="AM24"/>
      <c r="AN24"/>
      <c r="AO24"/>
      <c r="AP24"/>
      <c r="AQ24"/>
      <c r="AR24"/>
      <c r="AS24"/>
      <c r="AT24"/>
      <c r="AU24"/>
      <c r="AV24"/>
    </row>
    <row r="25" spans="1:48" s="3" customFormat="1" x14ac:dyDescent="0.3">
      <c r="A25" s="1"/>
      <c r="B25" s="1"/>
      <c r="C25" s="1"/>
      <c r="D25" s="1"/>
      <c r="E25" s="1"/>
      <c r="F25" s="1"/>
      <c r="G25" s="1"/>
      <c r="H25" s="1"/>
      <c r="I25" s="1"/>
      <c r="J25" s="1"/>
      <c r="K25" s="1"/>
      <c r="L25" s="1"/>
      <c r="M25" s="1"/>
      <c r="N25" s="1"/>
      <c r="O25" s="1"/>
      <c r="P25" s="1"/>
      <c r="Q25" s="1"/>
      <c r="R25" s="2"/>
      <c r="S25" s="2"/>
      <c r="T25" s="2"/>
      <c r="U25" s="2"/>
      <c r="V25" s="2"/>
      <c r="W25" s="2"/>
      <c r="X25" s="2"/>
      <c r="Y25" s="2"/>
      <c r="Z25"/>
      <c r="AA25"/>
      <c r="AB25"/>
      <c r="AC25"/>
      <c r="AD25"/>
      <c r="AE25"/>
      <c r="AF25"/>
      <c r="AG25"/>
      <c r="AH25"/>
      <c r="AI25"/>
      <c r="AJ25"/>
      <c r="AK25"/>
      <c r="AL25"/>
      <c r="AM25"/>
      <c r="AN25"/>
      <c r="AO25"/>
      <c r="AP25"/>
      <c r="AQ25"/>
      <c r="AR25"/>
      <c r="AS25"/>
      <c r="AT25"/>
      <c r="AU25"/>
      <c r="AV25"/>
    </row>
    <row r="26" spans="1:48" s="3" customFormat="1" x14ac:dyDescent="0.3">
      <c r="A26" s="1"/>
      <c r="B26" s="1"/>
      <c r="C26" s="1"/>
      <c r="D26" s="1"/>
      <c r="E26" s="1"/>
      <c r="F26" s="1"/>
      <c r="G26" s="1"/>
      <c r="H26" s="1"/>
      <c r="I26" s="1"/>
      <c r="J26" s="1"/>
      <c r="K26" s="1"/>
      <c r="L26" s="1"/>
      <c r="M26" s="1"/>
      <c r="N26" s="1"/>
      <c r="O26" s="1"/>
      <c r="P26" s="1"/>
      <c r="Q26" s="1"/>
      <c r="R26" s="2"/>
      <c r="S26" s="2"/>
      <c r="T26" s="2"/>
      <c r="U26" s="2"/>
      <c r="V26" s="2"/>
      <c r="W26" s="2"/>
      <c r="X26" s="2"/>
      <c r="Y26" s="2"/>
      <c r="Z26"/>
      <c r="AA26"/>
      <c r="AB26"/>
      <c r="AC26"/>
      <c r="AD26"/>
      <c r="AE26"/>
      <c r="AF26"/>
      <c r="AG26"/>
      <c r="AH26"/>
      <c r="AI26"/>
      <c r="AJ26"/>
      <c r="AK26"/>
      <c r="AL26"/>
      <c r="AM26"/>
      <c r="AN26"/>
      <c r="AO26"/>
      <c r="AP26"/>
      <c r="AQ26"/>
      <c r="AR26"/>
      <c r="AS26"/>
      <c r="AT26"/>
      <c r="AU26"/>
      <c r="AV26"/>
    </row>
    <row r="27" spans="1:48" s="3" customFormat="1" x14ac:dyDescent="0.3">
      <c r="A27" s="1"/>
      <c r="B27" s="1"/>
      <c r="C27" s="1"/>
      <c r="D27" s="1"/>
      <c r="E27" s="1"/>
      <c r="F27" s="1"/>
      <c r="G27" s="1"/>
      <c r="H27" s="1"/>
      <c r="I27" s="1"/>
      <c r="J27" s="1"/>
      <c r="K27" s="1"/>
      <c r="L27" s="1"/>
      <c r="M27" s="1"/>
      <c r="N27" s="1"/>
      <c r="O27" s="1"/>
      <c r="P27" s="1"/>
      <c r="Q27" s="1"/>
      <c r="R27" s="2"/>
      <c r="S27" s="2"/>
      <c r="T27" s="2"/>
      <c r="U27" s="2"/>
      <c r="V27" s="2"/>
      <c r="W27" s="2"/>
      <c r="X27" s="2"/>
      <c r="Y27" s="2"/>
      <c r="Z27"/>
      <c r="AA27"/>
      <c r="AB27"/>
      <c r="AC27"/>
      <c r="AD27"/>
      <c r="AE27"/>
      <c r="AF27"/>
      <c r="AG27"/>
      <c r="AH27"/>
      <c r="AI27"/>
      <c r="AJ27"/>
      <c r="AK27"/>
      <c r="AL27"/>
      <c r="AM27"/>
      <c r="AN27"/>
      <c r="AO27"/>
      <c r="AP27"/>
      <c r="AQ27"/>
      <c r="AR27"/>
      <c r="AS27"/>
      <c r="AT27"/>
      <c r="AU27"/>
      <c r="AV27"/>
    </row>
    <row r="28" spans="1:48" s="3" customFormat="1" x14ac:dyDescent="0.3">
      <c r="A28" s="1"/>
      <c r="B28" s="1"/>
      <c r="C28" s="1"/>
      <c r="D28" s="1"/>
      <c r="E28" s="1"/>
      <c r="F28" s="1"/>
      <c r="G28" s="1"/>
      <c r="H28" s="1"/>
      <c r="I28" s="1"/>
      <c r="J28" s="1"/>
      <c r="K28" s="1"/>
      <c r="L28" s="1"/>
      <c r="M28" s="1"/>
      <c r="N28" s="1"/>
      <c r="O28" s="1"/>
      <c r="P28" s="1"/>
      <c r="Q28" s="1"/>
      <c r="R28" s="2"/>
      <c r="S28" s="2"/>
      <c r="T28" s="2"/>
      <c r="U28" s="2"/>
      <c r="V28" s="2"/>
      <c r="W28" s="2"/>
      <c r="X28" s="2"/>
      <c r="Y28" s="2"/>
      <c r="Z28"/>
      <c r="AA28"/>
      <c r="AB28"/>
      <c r="AC28"/>
      <c r="AD28"/>
      <c r="AE28"/>
      <c r="AF28"/>
      <c r="AG28"/>
      <c r="AH28"/>
      <c r="AI28"/>
      <c r="AJ28"/>
      <c r="AK28"/>
      <c r="AL28"/>
      <c r="AM28"/>
      <c r="AN28"/>
      <c r="AO28"/>
      <c r="AP28"/>
      <c r="AQ28"/>
      <c r="AR28"/>
      <c r="AS28"/>
      <c r="AT28"/>
      <c r="AU28"/>
      <c r="AV28"/>
    </row>
    <row r="29" spans="1:48" s="3" customFormat="1" x14ac:dyDescent="0.3">
      <c r="A29" s="1"/>
      <c r="B29" s="1"/>
      <c r="C29" s="1"/>
      <c r="D29" s="1"/>
      <c r="E29" s="1"/>
      <c r="F29" s="1"/>
      <c r="G29" s="1"/>
      <c r="H29" s="1"/>
      <c r="I29" s="1"/>
      <c r="J29" s="1"/>
      <c r="K29" s="1"/>
      <c r="L29" s="1"/>
      <c r="M29" s="1"/>
      <c r="N29" s="1"/>
      <c r="O29" s="1"/>
      <c r="P29" s="1"/>
      <c r="Q29" s="1"/>
      <c r="R29" s="2"/>
      <c r="S29" s="2"/>
      <c r="T29" s="2"/>
      <c r="U29" s="2"/>
      <c r="V29" s="2"/>
      <c r="W29" s="2"/>
      <c r="X29" s="2"/>
      <c r="Y29" s="2"/>
      <c r="Z29"/>
      <c r="AA29"/>
      <c r="AB29"/>
      <c r="AC29"/>
      <c r="AD29"/>
      <c r="AE29"/>
      <c r="AF29"/>
      <c r="AG29"/>
      <c r="AH29"/>
      <c r="AI29"/>
      <c r="AJ29"/>
      <c r="AK29"/>
      <c r="AL29"/>
      <c r="AM29"/>
      <c r="AN29"/>
      <c r="AO29"/>
      <c r="AP29"/>
      <c r="AQ29"/>
      <c r="AR29"/>
      <c r="AS29"/>
      <c r="AT29"/>
      <c r="AU29"/>
      <c r="AV29"/>
    </row>
    <row r="30" spans="1:48" s="3" customFormat="1" x14ac:dyDescent="0.3">
      <c r="A30" s="1"/>
      <c r="B30" s="1"/>
      <c r="C30" s="1"/>
      <c r="D30" s="1"/>
      <c r="E30" s="1"/>
      <c r="F30" s="1"/>
      <c r="G30" s="1"/>
      <c r="H30" s="1"/>
      <c r="I30" s="1"/>
      <c r="J30" s="1"/>
      <c r="K30" s="1"/>
      <c r="L30" s="1"/>
      <c r="M30" s="1"/>
      <c r="N30" s="1"/>
      <c r="O30" s="1"/>
      <c r="P30" s="1"/>
      <c r="Q30" s="1"/>
      <c r="R30" s="2"/>
      <c r="S30" s="2"/>
      <c r="T30" s="2"/>
      <c r="U30" s="2"/>
      <c r="V30" s="2"/>
      <c r="W30" s="2"/>
      <c r="X30" s="2"/>
      <c r="Y30" s="2"/>
      <c r="Z30"/>
      <c r="AA30"/>
      <c r="AB30"/>
      <c r="AC30"/>
      <c r="AD30"/>
      <c r="AE30"/>
      <c r="AF30"/>
      <c r="AG30"/>
      <c r="AH30"/>
      <c r="AI30"/>
      <c r="AJ30"/>
      <c r="AK30"/>
      <c r="AL30"/>
      <c r="AM30"/>
      <c r="AN30"/>
      <c r="AO30"/>
      <c r="AP30"/>
      <c r="AQ30"/>
      <c r="AR30"/>
      <c r="AS30"/>
      <c r="AT30"/>
      <c r="AU30"/>
      <c r="AV30"/>
    </row>
    <row r="31" spans="1:48" s="3" customFormat="1" x14ac:dyDescent="0.3">
      <c r="A31" s="1"/>
      <c r="B31" s="1"/>
      <c r="C31" s="1"/>
      <c r="D31" s="1"/>
      <c r="E31" s="1"/>
      <c r="F31" s="1"/>
      <c r="G31" s="1"/>
      <c r="H31" s="1"/>
      <c r="I31" s="1"/>
      <c r="J31" s="1"/>
      <c r="K31" s="1"/>
      <c r="L31" s="1"/>
      <c r="M31" s="1"/>
      <c r="N31" s="1"/>
      <c r="O31" s="1"/>
      <c r="P31" s="1"/>
      <c r="Q31" s="1"/>
      <c r="R31" s="2"/>
      <c r="S31" s="2"/>
      <c r="T31" s="2"/>
      <c r="U31" s="2"/>
      <c r="V31" s="2"/>
      <c r="W31" s="2"/>
      <c r="X31" s="2"/>
      <c r="Y31" s="2"/>
      <c r="Z31"/>
      <c r="AA31"/>
      <c r="AB31"/>
      <c r="AC31"/>
      <c r="AD31"/>
      <c r="AE31"/>
      <c r="AF31"/>
      <c r="AG31"/>
      <c r="AH31"/>
      <c r="AI31"/>
      <c r="AJ31"/>
      <c r="AK31"/>
      <c r="AL31"/>
      <c r="AM31"/>
      <c r="AN31"/>
      <c r="AO31"/>
      <c r="AP31"/>
      <c r="AQ31"/>
      <c r="AR31"/>
      <c r="AS31"/>
      <c r="AT31"/>
      <c r="AU31"/>
      <c r="AV31"/>
    </row>
    <row r="32" spans="1:48" s="3" customFormat="1" x14ac:dyDescent="0.3">
      <c r="A32" s="1"/>
      <c r="B32" s="1"/>
      <c r="C32" s="1"/>
      <c r="D32" s="1"/>
      <c r="E32" s="1"/>
      <c r="F32" s="1"/>
      <c r="G32" s="1"/>
      <c r="H32" s="1"/>
      <c r="I32" s="1"/>
      <c r="J32" s="1"/>
      <c r="K32" s="1"/>
      <c r="L32" s="1"/>
      <c r="M32" s="1"/>
      <c r="N32" s="1"/>
      <c r="O32" s="1"/>
      <c r="P32" s="1"/>
      <c r="Q32" s="1"/>
      <c r="R32" s="2"/>
      <c r="S32" s="2"/>
      <c r="T32" s="2"/>
      <c r="U32" s="2"/>
      <c r="V32" s="2"/>
      <c r="W32" s="2"/>
      <c r="X32" s="2"/>
      <c r="Y32" s="2"/>
      <c r="Z32"/>
      <c r="AA32"/>
      <c r="AB32"/>
      <c r="AC32"/>
      <c r="AD32"/>
      <c r="AE32"/>
      <c r="AF32"/>
      <c r="AG32"/>
      <c r="AH32"/>
      <c r="AI32"/>
      <c r="AJ32"/>
      <c r="AK32"/>
      <c r="AL32"/>
      <c r="AM32"/>
      <c r="AN32"/>
      <c r="AO32"/>
      <c r="AP32"/>
      <c r="AQ32"/>
      <c r="AR32"/>
      <c r="AS32"/>
      <c r="AT32"/>
      <c r="AU32"/>
      <c r="AV32"/>
    </row>
    <row r="33" spans="1:48" s="3" customFormat="1" x14ac:dyDescent="0.3">
      <c r="A33" s="1"/>
      <c r="B33" s="1"/>
      <c r="C33" s="1"/>
      <c r="D33" s="1"/>
      <c r="E33" s="1"/>
      <c r="F33" s="1"/>
      <c r="G33" s="1"/>
      <c r="H33" s="1"/>
      <c r="I33" s="1"/>
      <c r="J33" s="1"/>
      <c r="K33" s="1"/>
      <c r="L33" s="1"/>
      <c r="M33" s="1"/>
      <c r="N33" s="1"/>
      <c r="O33" s="1"/>
      <c r="P33" s="1"/>
      <c r="Q33" s="1"/>
      <c r="R33" s="2"/>
      <c r="S33" s="2"/>
      <c r="T33" s="2"/>
      <c r="U33" s="2"/>
      <c r="V33" s="2"/>
      <c r="W33" s="2"/>
      <c r="X33" s="2"/>
      <c r="Y33" s="2"/>
      <c r="Z33"/>
      <c r="AA33"/>
      <c r="AB33"/>
      <c r="AC33"/>
      <c r="AD33"/>
      <c r="AE33"/>
      <c r="AF33"/>
      <c r="AG33"/>
      <c r="AH33"/>
      <c r="AI33"/>
      <c r="AJ33"/>
      <c r="AK33"/>
      <c r="AL33"/>
      <c r="AM33"/>
      <c r="AN33"/>
      <c r="AO33"/>
      <c r="AP33"/>
      <c r="AQ33"/>
      <c r="AR33"/>
      <c r="AS33"/>
      <c r="AT33"/>
      <c r="AU33"/>
      <c r="AV33"/>
    </row>
    <row r="34" spans="1:48" s="3" customFormat="1" x14ac:dyDescent="0.3">
      <c r="A34" s="1"/>
      <c r="B34" s="1"/>
      <c r="C34" s="1"/>
      <c r="D34" s="1"/>
      <c r="E34" s="1"/>
      <c r="F34" s="1"/>
      <c r="G34" s="1"/>
      <c r="H34" s="1"/>
      <c r="I34" s="1"/>
      <c r="J34" s="1"/>
      <c r="K34" s="1"/>
      <c r="L34" s="1"/>
      <c r="M34" s="1"/>
      <c r="N34" s="1"/>
      <c r="O34" s="1"/>
      <c r="P34" s="1"/>
      <c r="Q34" s="1"/>
      <c r="R34" s="2"/>
      <c r="S34" s="2"/>
      <c r="T34" s="2"/>
      <c r="U34" s="2"/>
      <c r="V34" s="2"/>
      <c r="W34" s="2"/>
      <c r="X34" s="2"/>
      <c r="Y34" s="2"/>
      <c r="Z34"/>
      <c r="AA34"/>
      <c r="AB34"/>
      <c r="AC34"/>
      <c r="AD34"/>
      <c r="AE34"/>
      <c r="AF34"/>
      <c r="AG34"/>
      <c r="AH34"/>
      <c r="AI34"/>
      <c r="AJ34"/>
      <c r="AK34"/>
      <c r="AL34"/>
      <c r="AM34"/>
      <c r="AN34"/>
      <c r="AO34"/>
      <c r="AP34"/>
      <c r="AQ34"/>
      <c r="AR34"/>
      <c r="AS34"/>
      <c r="AT34"/>
      <c r="AU34"/>
      <c r="AV34"/>
    </row>
    <row r="35" spans="1:48" s="3" customFormat="1" x14ac:dyDescent="0.3">
      <c r="A35" s="1"/>
      <c r="B35" s="1"/>
      <c r="C35" s="1"/>
      <c r="D35" s="1"/>
      <c r="E35" s="1"/>
      <c r="F35" s="1"/>
      <c r="G35" s="1"/>
      <c r="H35" s="1"/>
      <c r="I35" s="1"/>
      <c r="J35" s="1"/>
      <c r="K35" s="1"/>
      <c r="L35" s="1"/>
      <c r="M35" s="1"/>
      <c r="N35" s="1"/>
      <c r="O35" s="1"/>
      <c r="P35" s="1"/>
      <c r="Q35" s="1"/>
      <c r="R35" s="2"/>
      <c r="S35" s="2"/>
      <c r="T35" s="2"/>
      <c r="U35" s="2"/>
      <c r="V35" s="2"/>
      <c r="W35" s="2"/>
      <c r="X35" s="2"/>
      <c r="Y35" s="2"/>
      <c r="Z35"/>
      <c r="AA35"/>
      <c r="AB35"/>
      <c r="AC35"/>
      <c r="AD35"/>
      <c r="AE35"/>
      <c r="AF35"/>
      <c r="AG35"/>
      <c r="AH35"/>
      <c r="AI35"/>
      <c r="AJ35"/>
      <c r="AK35"/>
      <c r="AL35"/>
      <c r="AM35"/>
      <c r="AN35"/>
      <c r="AO35"/>
      <c r="AP35"/>
      <c r="AQ35"/>
      <c r="AR35"/>
      <c r="AS35"/>
      <c r="AT35"/>
      <c r="AU35"/>
      <c r="AV35"/>
    </row>
    <row r="36" spans="1:48" s="3" customFormat="1" x14ac:dyDescent="0.3">
      <c r="A36" s="1"/>
      <c r="B36" s="1"/>
      <c r="C36" s="1"/>
      <c r="D36" s="1"/>
      <c r="E36" s="1"/>
      <c r="F36" s="1"/>
      <c r="G36" s="1"/>
      <c r="H36" s="1"/>
      <c r="I36" s="1"/>
      <c r="J36" s="1"/>
      <c r="K36" s="1"/>
      <c r="L36" s="1"/>
      <c r="M36" s="1"/>
      <c r="N36" s="1"/>
      <c r="O36" s="1"/>
      <c r="P36" s="1"/>
      <c r="Q36" s="1"/>
      <c r="R36" s="2"/>
      <c r="S36" s="2"/>
      <c r="T36" s="2"/>
      <c r="U36" s="2"/>
      <c r="V36" s="2"/>
      <c r="W36" s="2"/>
      <c r="X36" s="2"/>
      <c r="Y36" s="2"/>
      <c r="Z36"/>
      <c r="AA36"/>
      <c r="AB36"/>
      <c r="AC36"/>
      <c r="AD36"/>
      <c r="AE36"/>
      <c r="AF36"/>
      <c r="AG36"/>
      <c r="AH36"/>
      <c r="AI36"/>
      <c r="AJ36"/>
      <c r="AK36"/>
      <c r="AL36"/>
      <c r="AM36"/>
      <c r="AN36"/>
      <c r="AO36"/>
      <c r="AP36"/>
      <c r="AQ36"/>
      <c r="AR36"/>
      <c r="AS36"/>
      <c r="AT36"/>
      <c r="AU36"/>
      <c r="AV36"/>
    </row>
    <row r="37" spans="1:48" s="3" customFormat="1" x14ac:dyDescent="0.3">
      <c r="A37" s="1"/>
      <c r="B37" s="1"/>
      <c r="C37" s="1"/>
      <c r="D37" s="1"/>
      <c r="E37" s="1"/>
      <c r="F37" s="1"/>
      <c r="G37" s="1"/>
      <c r="H37" s="1"/>
      <c r="I37" s="1"/>
      <c r="J37" s="1"/>
      <c r="K37" s="1"/>
      <c r="L37" s="1"/>
      <c r="M37" s="1"/>
      <c r="N37" s="1"/>
      <c r="O37" s="1"/>
      <c r="P37" s="1"/>
      <c r="Q37" s="1"/>
      <c r="R37" s="2"/>
      <c r="S37" s="2"/>
      <c r="T37" s="2"/>
      <c r="U37" s="2"/>
      <c r="V37" s="2"/>
      <c r="W37" s="2"/>
      <c r="X37" s="2"/>
      <c r="Y37" s="2"/>
      <c r="Z37"/>
      <c r="AA37"/>
      <c r="AB37"/>
      <c r="AC37"/>
      <c r="AD37"/>
      <c r="AE37"/>
      <c r="AF37"/>
      <c r="AG37"/>
      <c r="AH37"/>
      <c r="AI37"/>
      <c r="AJ37"/>
      <c r="AK37"/>
      <c r="AL37"/>
      <c r="AM37"/>
      <c r="AN37"/>
      <c r="AO37"/>
      <c r="AP37"/>
      <c r="AQ37"/>
      <c r="AR37"/>
      <c r="AS37"/>
      <c r="AT37"/>
      <c r="AU37"/>
      <c r="AV37"/>
    </row>
    <row r="38" spans="1:48" s="3" customFormat="1" x14ac:dyDescent="0.3">
      <c r="A38" s="1"/>
      <c r="B38" s="1"/>
      <c r="C38" s="1"/>
      <c r="D38" s="1"/>
      <c r="E38" s="1"/>
      <c r="F38" s="1"/>
      <c r="G38" s="1"/>
      <c r="H38" s="1"/>
      <c r="I38" s="1"/>
      <c r="J38" s="1"/>
      <c r="K38" s="1"/>
      <c r="L38" s="1"/>
      <c r="M38" s="1"/>
      <c r="N38" s="1"/>
      <c r="O38" s="1"/>
      <c r="P38" s="1"/>
      <c r="Q38" s="1"/>
      <c r="R38" s="2"/>
      <c r="S38" s="2"/>
      <c r="T38" s="2"/>
      <c r="U38" s="2"/>
      <c r="V38" s="2"/>
      <c r="W38" s="2"/>
      <c r="X38" s="2"/>
      <c r="Y38" s="2"/>
      <c r="Z38"/>
      <c r="AA38"/>
      <c r="AB38"/>
      <c r="AC38"/>
      <c r="AD38"/>
      <c r="AE38"/>
      <c r="AF38"/>
      <c r="AG38"/>
      <c r="AH38"/>
      <c r="AI38"/>
      <c r="AJ38"/>
      <c r="AK38"/>
      <c r="AL38"/>
      <c r="AM38"/>
      <c r="AN38"/>
      <c r="AO38"/>
      <c r="AP38"/>
      <c r="AQ38"/>
      <c r="AR38"/>
      <c r="AS38"/>
      <c r="AT38"/>
      <c r="AU38"/>
      <c r="AV38"/>
    </row>
    <row r="39" spans="1:48" s="3" customFormat="1" x14ac:dyDescent="0.3">
      <c r="A39" s="1"/>
      <c r="B39" s="1"/>
      <c r="C39" s="1"/>
      <c r="D39" s="1"/>
      <c r="E39" s="1"/>
      <c r="F39" s="1"/>
      <c r="G39" s="1"/>
      <c r="H39" s="1"/>
      <c r="I39" s="1"/>
      <c r="J39" s="1"/>
      <c r="K39" s="1"/>
      <c r="L39" s="1"/>
      <c r="M39" s="1"/>
      <c r="N39" s="1"/>
      <c r="O39" s="1"/>
      <c r="P39" s="1"/>
      <c r="Q39" s="1"/>
      <c r="R39" s="2"/>
      <c r="S39" s="2"/>
      <c r="T39" s="2"/>
      <c r="U39" s="2"/>
      <c r="V39" s="2"/>
      <c r="W39" s="2"/>
      <c r="X39" s="2"/>
      <c r="Y39" s="2"/>
      <c r="Z39"/>
      <c r="AA39"/>
      <c r="AB39"/>
      <c r="AC39"/>
      <c r="AD39"/>
      <c r="AE39"/>
      <c r="AF39"/>
      <c r="AG39"/>
      <c r="AH39"/>
      <c r="AI39"/>
      <c r="AJ39"/>
      <c r="AK39"/>
      <c r="AL39"/>
      <c r="AM39"/>
      <c r="AN39"/>
      <c r="AO39"/>
      <c r="AP39"/>
      <c r="AQ39"/>
      <c r="AR39"/>
      <c r="AS39"/>
      <c r="AT39"/>
      <c r="AU39"/>
      <c r="AV39"/>
    </row>
    <row r="40" spans="1:48" s="3" customFormat="1" x14ac:dyDescent="0.3">
      <c r="A40" s="1"/>
      <c r="B40" s="1"/>
      <c r="C40" s="1"/>
      <c r="D40" s="1"/>
      <c r="E40" s="1"/>
      <c r="F40" s="1"/>
      <c r="G40" s="1"/>
      <c r="H40" s="1"/>
      <c r="I40" s="1"/>
      <c r="J40" s="1"/>
      <c r="K40" s="1"/>
      <c r="L40" s="1"/>
      <c r="M40" s="1"/>
      <c r="N40" s="1"/>
      <c r="O40" s="1"/>
      <c r="P40" s="1"/>
      <c r="Q40" s="1"/>
      <c r="R40" s="2"/>
      <c r="S40" s="2"/>
      <c r="T40" s="2"/>
      <c r="U40" s="2"/>
      <c r="V40" s="2"/>
      <c r="W40" s="2"/>
      <c r="X40" s="2"/>
      <c r="Y40" s="2"/>
      <c r="Z40"/>
      <c r="AA40"/>
      <c r="AB40"/>
      <c r="AC40"/>
      <c r="AD40"/>
      <c r="AE40"/>
      <c r="AF40"/>
      <c r="AG40"/>
      <c r="AH40"/>
      <c r="AI40"/>
      <c r="AJ40"/>
      <c r="AK40"/>
      <c r="AL40"/>
      <c r="AM40"/>
      <c r="AN40"/>
      <c r="AO40"/>
      <c r="AP40"/>
      <c r="AQ40"/>
      <c r="AR40"/>
      <c r="AS40"/>
      <c r="AT40"/>
      <c r="AU40"/>
      <c r="AV40"/>
    </row>
    <row r="41" spans="1:48" s="3" customFormat="1" x14ac:dyDescent="0.3">
      <c r="A41" s="1"/>
      <c r="B41" s="1"/>
      <c r="C41" s="1"/>
      <c r="D41" s="1"/>
      <c r="E41" s="1"/>
      <c r="F41" s="1"/>
      <c r="G41" s="1"/>
      <c r="H41" s="1"/>
      <c r="I41" s="1"/>
      <c r="J41" s="1"/>
      <c r="K41" s="1"/>
      <c r="L41" s="1"/>
      <c r="M41" s="1"/>
      <c r="N41" s="1"/>
      <c r="O41" s="1"/>
      <c r="P41" s="1"/>
      <c r="Q41" s="1"/>
      <c r="R41" s="2"/>
      <c r="S41" s="2"/>
      <c r="T41" s="2"/>
      <c r="U41" s="2"/>
      <c r="V41" s="2"/>
      <c r="W41" s="2"/>
      <c r="X41" s="2"/>
      <c r="Y41" s="2"/>
      <c r="Z41"/>
      <c r="AA41"/>
      <c r="AB41"/>
      <c r="AC41"/>
      <c r="AD41"/>
      <c r="AE41"/>
      <c r="AF41"/>
      <c r="AG41"/>
      <c r="AH41"/>
      <c r="AI41"/>
      <c r="AJ41"/>
      <c r="AK41"/>
      <c r="AL41"/>
      <c r="AM41"/>
      <c r="AN41"/>
      <c r="AO41"/>
      <c r="AP41"/>
      <c r="AQ41"/>
      <c r="AR41"/>
      <c r="AS41"/>
      <c r="AT41"/>
      <c r="AU41"/>
      <c r="AV41"/>
    </row>
    <row r="42" spans="1:48" s="3" customFormat="1" x14ac:dyDescent="0.3">
      <c r="A42" s="1"/>
      <c r="B42" s="1"/>
      <c r="C42" s="1"/>
      <c r="D42" s="1"/>
      <c r="E42" s="1"/>
      <c r="F42" s="1"/>
      <c r="G42" s="1"/>
      <c r="H42" s="1"/>
      <c r="I42" s="1"/>
      <c r="J42" s="1"/>
      <c r="K42" s="1"/>
      <c r="L42" s="1"/>
      <c r="M42" s="1"/>
      <c r="N42" s="1"/>
      <c r="O42" s="1"/>
      <c r="P42" s="1"/>
      <c r="Q42" s="1"/>
      <c r="R42" s="2"/>
      <c r="S42" s="2"/>
      <c r="T42" s="2"/>
      <c r="U42" s="2"/>
      <c r="V42" s="2"/>
      <c r="W42" s="2"/>
      <c r="X42" s="2"/>
      <c r="Y42" s="2"/>
      <c r="Z42"/>
      <c r="AA42"/>
      <c r="AB42"/>
      <c r="AC42"/>
      <c r="AD42"/>
      <c r="AE42"/>
      <c r="AF42"/>
      <c r="AG42"/>
      <c r="AH42"/>
      <c r="AI42"/>
      <c r="AJ42"/>
      <c r="AK42"/>
      <c r="AL42"/>
      <c r="AM42"/>
      <c r="AN42"/>
      <c r="AO42"/>
      <c r="AP42"/>
      <c r="AQ42"/>
      <c r="AR42"/>
      <c r="AS42"/>
      <c r="AT42"/>
      <c r="AU42"/>
      <c r="AV42"/>
    </row>
    <row r="43" spans="1:48" s="3" customFormat="1" x14ac:dyDescent="0.3">
      <c r="A43" s="1"/>
      <c r="B43" s="1"/>
      <c r="C43" s="1"/>
      <c r="D43" s="1"/>
      <c r="E43" s="1"/>
      <c r="F43" s="1"/>
      <c r="G43" s="1"/>
      <c r="H43" s="1"/>
      <c r="I43" s="1"/>
      <c r="J43" s="1"/>
      <c r="K43" s="1"/>
      <c r="L43" s="1"/>
      <c r="M43" s="1"/>
      <c r="N43" s="1"/>
      <c r="O43" s="1"/>
      <c r="P43" s="1"/>
      <c r="Q43" s="1"/>
      <c r="R43" s="2"/>
      <c r="S43" s="2"/>
      <c r="T43" s="2"/>
      <c r="U43" s="2"/>
      <c r="V43" s="2"/>
      <c r="W43" s="2"/>
      <c r="X43" s="2"/>
      <c r="Y43" s="2"/>
      <c r="Z43"/>
      <c r="AA43"/>
      <c r="AB43"/>
      <c r="AC43"/>
      <c r="AD43"/>
      <c r="AE43"/>
      <c r="AF43"/>
      <c r="AG43"/>
      <c r="AH43"/>
      <c r="AI43"/>
      <c r="AJ43"/>
      <c r="AK43"/>
      <c r="AL43"/>
      <c r="AM43"/>
      <c r="AN43"/>
      <c r="AO43"/>
      <c r="AP43"/>
      <c r="AQ43"/>
      <c r="AR43"/>
      <c r="AS43"/>
      <c r="AT43"/>
      <c r="AU43"/>
      <c r="AV43"/>
    </row>
    <row r="44" spans="1:48" s="3" customFormat="1" ht="15" customHeight="1" x14ac:dyDescent="0.3">
      <c r="A44" s="1"/>
      <c r="B44" s="1"/>
      <c r="C44" s="1"/>
      <c r="D44" s="1"/>
      <c r="E44" s="1"/>
      <c r="F44" s="1"/>
      <c r="G44" s="1"/>
      <c r="H44" s="1"/>
      <c r="I44" s="1"/>
      <c r="J44" s="1"/>
      <c r="K44" s="1"/>
      <c r="L44" s="1"/>
      <c r="M44" s="1"/>
      <c r="N44" s="1"/>
      <c r="O44" s="1"/>
      <c r="P44" s="1"/>
      <c r="Q44" s="1"/>
      <c r="R44" s="2"/>
      <c r="S44" s="2"/>
      <c r="T44" s="2"/>
      <c r="U44" s="2"/>
      <c r="V44" s="2"/>
      <c r="W44" s="2"/>
      <c r="X44" s="2"/>
      <c r="Y44" s="2"/>
      <c r="Z44"/>
      <c r="AA44"/>
      <c r="AB44"/>
      <c r="AC44"/>
      <c r="AD44"/>
      <c r="AE44"/>
      <c r="AF44"/>
      <c r="AG44"/>
      <c r="AH44"/>
      <c r="AI44"/>
      <c r="AJ44"/>
      <c r="AK44"/>
      <c r="AL44"/>
      <c r="AM44"/>
      <c r="AN44"/>
      <c r="AO44"/>
      <c r="AP44"/>
      <c r="AQ44"/>
      <c r="AR44"/>
      <c r="AS44"/>
      <c r="AT44"/>
      <c r="AU44"/>
      <c r="AV44"/>
    </row>
    <row r="45" spans="1:48" s="3" customFormat="1" x14ac:dyDescent="0.3">
      <c r="A45" s="1"/>
      <c r="B45" s="1"/>
      <c r="C45" s="1"/>
      <c r="D45" s="1"/>
      <c r="E45" s="1"/>
      <c r="F45" s="1"/>
      <c r="G45" s="1"/>
      <c r="H45" s="1"/>
      <c r="I45" s="1"/>
      <c r="J45" s="1"/>
      <c r="K45" s="1"/>
      <c r="L45" s="1"/>
      <c r="M45" s="1"/>
      <c r="N45" s="1"/>
      <c r="O45" s="1"/>
      <c r="P45" s="1"/>
      <c r="Q45" s="1"/>
      <c r="R45" s="2"/>
      <c r="S45" s="2"/>
      <c r="T45" s="2"/>
      <c r="U45" s="2"/>
      <c r="V45" s="2"/>
      <c r="W45" s="2"/>
      <c r="X45" s="2"/>
      <c r="Y45" s="2"/>
      <c r="Z45"/>
      <c r="AA45"/>
      <c r="AB45"/>
      <c r="AC45"/>
      <c r="AD45"/>
      <c r="AE45"/>
      <c r="AF45"/>
      <c r="AG45"/>
      <c r="AH45"/>
      <c r="AI45"/>
      <c r="AJ45"/>
      <c r="AK45"/>
      <c r="AL45"/>
      <c r="AM45"/>
      <c r="AN45"/>
      <c r="AO45"/>
      <c r="AP45"/>
      <c r="AQ45"/>
      <c r="AR45"/>
      <c r="AS45"/>
      <c r="AT45"/>
      <c r="AU45"/>
      <c r="AV45"/>
    </row>
    <row r="46" spans="1:48" s="3" customFormat="1" x14ac:dyDescent="0.3">
      <c r="A46" s="1"/>
      <c r="B46" s="1"/>
      <c r="C46" s="1"/>
      <c r="D46" s="1"/>
      <c r="E46" s="1"/>
      <c r="F46" s="1"/>
      <c r="G46" s="1"/>
      <c r="H46" s="1"/>
      <c r="I46" s="1"/>
      <c r="J46" s="1"/>
      <c r="K46" s="1"/>
      <c r="L46" s="1"/>
      <c r="M46" s="1"/>
      <c r="N46" s="1"/>
      <c r="O46" s="1"/>
      <c r="P46" s="1"/>
      <c r="Q46" s="1"/>
      <c r="R46" s="2"/>
      <c r="S46" s="2"/>
      <c r="T46" s="2"/>
      <c r="U46" s="2"/>
      <c r="V46" s="2"/>
      <c r="W46" s="2"/>
      <c r="X46" s="2"/>
      <c r="Y46" s="2"/>
      <c r="Z46"/>
      <c r="AA46"/>
      <c r="AB46"/>
      <c r="AC46"/>
      <c r="AD46"/>
      <c r="AE46"/>
      <c r="AF46"/>
      <c r="AG46"/>
      <c r="AH46"/>
      <c r="AI46"/>
      <c r="AJ46"/>
      <c r="AK46"/>
      <c r="AL46"/>
      <c r="AM46"/>
      <c r="AN46"/>
      <c r="AO46"/>
      <c r="AP46"/>
      <c r="AQ46"/>
      <c r="AR46"/>
      <c r="AS46"/>
      <c r="AT46"/>
      <c r="AU46"/>
      <c r="AV46"/>
    </row>
    <row r="47" spans="1:48" s="3" customFormat="1" x14ac:dyDescent="0.3">
      <c r="A47" s="1"/>
      <c r="B47" s="1"/>
      <c r="C47" s="1"/>
      <c r="D47" s="1"/>
      <c r="E47" s="1"/>
      <c r="F47" s="1"/>
      <c r="G47" s="1"/>
      <c r="H47" s="1"/>
      <c r="I47" s="1"/>
      <c r="J47" s="1"/>
      <c r="K47" s="1"/>
      <c r="L47" s="1"/>
      <c r="M47" s="1"/>
      <c r="N47" s="1"/>
      <c r="O47" s="1"/>
      <c r="P47" s="1"/>
      <c r="Q47" s="1"/>
      <c r="R47" s="2"/>
      <c r="S47" s="2"/>
      <c r="T47" s="2"/>
      <c r="U47" s="2"/>
      <c r="V47" s="2"/>
      <c r="W47" s="2"/>
      <c r="X47" s="2"/>
      <c r="Y47" s="2"/>
      <c r="Z47"/>
      <c r="AA47"/>
      <c r="AB47"/>
      <c r="AC47"/>
      <c r="AD47"/>
      <c r="AE47"/>
      <c r="AF47"/>
      <c r="AG47"/>
      <c r="AH47"/>
      <c r="AI47"/>
      <c r="AJ47"/>
      <c r="AK47"/>
      <c r="AL47"/>
      <c r="AM47"/>
      <c r="AN47"/>
      <c r="AO47"/>
      <c r="AP47"/>
      <c r="AQ47"/>
      <c r="AR47"/>
      <c r="AS47"/>
      <c r="AT47"/>
      <c r="AU47"/>
      <c r="AV47"/>
    </row>
    <row r="48" spans="1:48" s="3" customFormat="1" x14ac:dyDescent="0.3">
      <c r="A48" s="1"/>
      <c r="B48" s="1"/>
      <c r="C48" s="1"/>
      <c r="D48" s="1"/>
      <c r="E48" s="1"/>
      <c r="F48" s="1"/>
      <c r="G48" s="1"/>
      <c r="H48" s="1"/>
      <c r="I48" s="1"/>
      <c r="J48" s="1"/>
      <c r="K48" s="1"/>
      <c r="L48" s="1"/>
      <c r="M48" s="1"/>
      <c r="N48" s="1"/>
      <c r="O48" s="1"/>
      <c r="P48" s="1"/>
      <c r="Q48" s="1"/>
      <c r="R48" s="2"/>
      <c r="S48" s="2"/>
      <c r="T48" s="2"/>
      <c r="U48" s="2"/>
      <c r="V48" s="2"/>
      <c r="W48" s="2"/>
      <c r="X48" s="2"/>
      <c r="Y48" s="2"/>
      <c r="Z48"/>
      <c r="AA48"/>
      <c r="AB48"/>
      <c r="AC48"/>
      <c r="AD48"/>
      <c r="AE48"/>
      <c r="AF48"/>
      <c r="AG48"/>
      <c r="AH48"/>
      <c r="AI48"/>
      <c r="AJ48"/>
      <c r="AK48"/>
      <c r="AL48"/>
      <c r="AM48"/>
      <c r="AN48"/>
      <c r="AO48"/>
      <c r="AP48"/>
      <c r="AQ48"/>
      <c r="AR48"/>
      <c r="AS48"/>
      <c r="AT48"/>
      <c r="AU48"/>
      <c r="AV48"/>
    </row>
    <row r="49" spans="1:48" s="3" customFormat="1" x14ac:dyDescent="0.3">
      <c r="A49" s="1"/>
      <c r="B49" s="1"/>
      <c r="C49" s="1"/>
      <c r="D49" s="1"/>
      <c r="E49" s="1"/>
      <c r="F49" s="1"/>
      <c r="G49" s="1"/>
      <c r="H49" s="1"/>
      <c r="I49" s="1"/>
      <c r="J49" s="1"/>
      <c r="K49" s="1"/>
      <c r="L49" s="1"/>
      <c r="M49" s="1"/>
      <c r="N49" s="1"/>
      <c r="O49" s="1"/>
      <c r="P49" s="1"/>
      <c r="Q49" s="1"/>
      <c r="R49" s="2"/>
      <c r="S49" s="2"/>
      <c r="T49" s="2"/>
      <c r="U49" s="2"/>
      <c r="V49" s="2"/>
      <c r="W49" s="2"/>
      <c r="X49" s="2"/>
      <c r="Y49" s="2"/>
      <c r="Z49"/>
      <c r="AA49"/>
      <c r="AB49"/>
      <c r="AC49"/>
      <c r="AD49"/>
      <c r="AE49"/>
      <c r="AF49"/>
      <c r="AG49"/>
      <c r="AH49"/>
      <c r="AI49"/>
      <c r="AJ49"/>
      <c r="AK49"/>
      <c r="AL49"/>
      <c r="AM49"/>
      <c r="AN49"/>
      <c r="AO49"/>
      <c r="AP49"/>
      <c r="AQ49"/>
      <c r="AR49"/>
      <c r="AS49"/>
      <c r="AT49"/>
      <c r="AU49"/>
      <c r="AV49"/>
    </row>
    <row r="50" spans="1:48" s="3" customFormat="1" x14ac:dyDescent="0.3">
      <c r="A50" s="1"/>
      <c r="B50" s="1"/>
      <c r="C50" s="1"/>
      <c r="D50" s="1"/>
      <c r="E50" s="1"/>
      <c r="F50" s="1"/>
      <c r="G50" s="1"/>
      <c r="H50" s="1"/>
      <c r="I50" s="1"/>
      <c r="J50" s="1"/>
      <c r="K50" s="1"/>
      <c r="L50" s="1"/>
      <c r="M50" s="1"/>
      <c r="N50" s="1"/>
      <c r="O50" s="1"/>
      <c r="P50" s="1"/>
      <c r="Q50" s="1"/>
      <c r="R50" s="2"/>
      <c r="S50" s="2"/>
      <c r="T50" s="2"/>
      <c r="U50" s="2"/>
      <c r="V50" s="2"/>
      <c r="W50" s="2"/>
      <c r="X50" s="2"/>
      <c r="Y50" s="2"/>
      <c r="Z50"/>
      <c r="AA50"/>
      <c r="AB50"/>
      <c r="AC50"/>
      <c r="AD50"/>
      <c r="AE50"/>
      <c r="AF50"/>
      <c r="AG50"/>
      <c r="AH50"/>
      <c r="AI50"/>
      <c r="AJ50"/>
      <c r="AK50"/>
      <c r="AL50"/>
      <c r="AM50"/>
      <c r="AN50"/>
      <c r="AO50"/>
      <c r="AP50"/>
      <c r="AQ50"/>
      <c r="AR50"/>
      <c r="AS50"/>
      <c r="AT50"/>
      <c r="AU50"/>
      <c r="AV50"/>
    </row>
    <row r="51" spans="1:48" s="3" customFormat="1" x14ac:dyDescent="0.3">
      <c r="A51" s="1"/>
      <c r="B51" s="1"/>
      <c r="C51" s="1"/>
      <c r="D51" s="1"/>
      <c r="E51" s="1"/>
      <c r="F51" s="1"/>
      <c r="G51" s="1"/>
      <c r="H51" s="1"/>
      <c r="I51" s="1"/>
      <c r="J51" s="1"/>
      <c r="K51" s="1"/>
      <c r="L51" s="1"/>
      <c r="M51" s="1"/>
      <c r="N51" s="1"/>
      <c r="O51" s="1"/>
      <c r="P51" s="1"/>
      <c r="Q51" s="1"/>
      <c r="R51" s="2"/>
      <c r="S51" s="2"/>
      <c r="T51" s="2"/>
      <c r="U51" s="2"/>
      <c r="V51" s="2"/>
      <c r="W51" s="2"/>
      <c r="X51" s="2"/>
      <c r="Y51" s="2"/>
      <c r="Z51"/>
      <c r="AA51"/>
      <c r="AB51"/>
      <c r="AC51"/>
      <c r="AD51"/>
      <c r="AE51"/>
      <c r="AF51"/>
      <c r="AG51"/>
      <c r="AH51"/>
      <c r="AI51"/>
      <c r="AJ51"/>
      <c r="AK51"/>
      <c r="AL51"/>
      <c r="AM51"/>
      <c r="AN51"/>
      <c r="AO51"/>
      <c r="AP51"/>
      <c r="AQ51"/>
      <c r="AR51"/>
      <c r="AS51"/>
      <c r="AT51"/>
      <c r="AU51"/>
      <c r="AV51"/>
    </row>
    <row r="52" spans="1:48" s="3" customFormat="1" x14ac:dyDescent="0.3">
      <c r="A52" s="1"/>
      <c r="B52" s="1"/>
      <c r="C52" s="1"/>
      <c r="D52" s="1"/>
      <c r="E52" s="1"/>
      <c r="F52" s="1"/>
      <c r="G52" s="1"/>
      <c r="H52" s="1"/>
      <c r="I52" s="1"/>
      <c r="J52" s="1"/>
      <c r="K52" s="1"/>
      <c r="L52" s="1"/>
      <c r="M52" s="1"/>
      <c r="N52" s="1"/>
      <c r="O52" s="1"/>
      <c r="P52" s="1"/>
      <c r="Q52" s="1"/>
      <c r="R52" s="2"/>
      <c r="S52" s="2"/>
      <c r="T52" s="2"/>
      <c r="U52" s="2"/>
      <c r="V52" s="2"/>
      <c r="W52" s="2"/>
      <c r="X52" s="2"/>
      <c r="Y52" s="2"/>
      <c r="Z52"/>
      <c r="AA52"/>
      <c r="AB52"/>
      <c r="AC52"/>
      <c r="AD52"/>
      <c r="AE52"/>
      <c r="AF52"/>
      <c r="AG52"/>
      <c r="AH52"/>
      <c r="AI52"/>
      <c r="AJ52"/>
      <c r="AK52"/>
      <c r="AL52"/>
      <c r="AM52"/>
      <c r="AN52"/>
      <c r="AO52"/>
      <c r="AP52"/>
      <c r="AQ52"/>
      <c r="AR52"/>
      <c r="AS52"/>
      <c r="AT52"/>
      <c r="AU52"/>
      <c r="AV52"/>
    </row>
    <row r="53" spans="1:48" s="3" customFormat="1" x14ac:dyDescent="0.3">
      <c r="A53" s="1"/>
      <c r="B53" s="1"/>
      <c r="C53" s="1"/>
      <c r="D53" s="1"/>
      <c r="E53" s="1"/>
      <c r="F53" s="1"/>
      <c r="G53" s="1"/>
      <c r="H53" s="1"/>
      <c r="I53" s="1"/>
      <c r="J53" s="1"/>
      <c r="K53" s="1"/>
      <c r="L53" s="1"/>
      <c r="M53" s="1"/>
      <c r="N53" s="1"/>
      <c r="O53" s="1"/>
      <c r="P53" s="1"/>
      <c r="Q53" s="1"/>
      <c r="R53" s="2"/>
      <c r="S53" s="2"/>
      <c r="T53" s="2"/>
      <c r="U53" s="2"/>
      <c r="V53" s="2"/>
      <c r="W53" s="2"/>
      <c r="X53" s="2"/>
      <c r="Y53" s="2"/>
      <c r="Z53"/>
      <c r="AA53"/>
      <c r="AB53"/>
      <c r="AC53"/>
      <c r="AD53"/>
      <c r="AE53"/>
      <c r="AF53"/>
      <c r="AG53"/>
      <c r="AH53"/>
      <c r="AI53"/>
      <c r="AJ53"/>
      <c r="AK53"/>
      <c r="AL53"/>
      <c r="AM53"/>
      <c r="AN53"/>
      <c r="AO53"/>
      <c r="AP53"/>
      <c r="AQ53"/>
      <c r="AR53"/>
      <c r="AS53"/>
      <c r="AT53"/>
      <c r="AU53"/>
      <c r="AV53"/>
    </row>
    <row r="54" spans="1:48" s="3" customFormat="1" x14ac:dyDescent="0.3">
      <c r="A54" s="1"/>
      <c r="B54" s="1"/>
      <c r="C54" s="1"/>
      <c r="D54" s="1"/>
      <c r="E54" s="1"/>
      <c r="F54" s="1"/>
      <c r="G54" s="1"/>
      <c r="H54" s="1"/>
      <c r="I54" s="1"/>
      <c r="J54" s="1"/>
      <c r="K54" s="1"/>
      <c r="L54" s="1"/>
      <c r="M54" s="1"/>
      <c r="N54" s="1"/>
      <c r="O54" s="1"/>
      <c r="P54" s="1"/>
      <c r="Q54" s="1"/>
      <c r="R54" s="2"/>
      <c r="S54" s="2"/>
      <c r="T54" s="2"/>
      <c r="U54" s="2"/>
      <c r="V54" s="2"/>
      <c r="W54" s="2"/>
      <c r="X54" s="2"/>
      <c r="Y54" s="2"/>
      <c r="Z54"/>
      <c r="AA54"/>
      <c r="AB54"/>
      <c r="AC54"/>
      <c r="AD54"/>
      <c r="AE54"/>
      <c r="AF54"/>
      <c r="AG54"/>
      <c r="AH54"/>
      <c r="AI54"/>
      <c r="AJ54"/>
      <c r="AK54"/>
      <c r="AL54"/>
      <c r="AM54"/>
      <c r="AN54"/>
      <c r="AO54"/>
      <c r="AP54"/>
      <c r="AQ54"/>
      <c r="AR54"/>
      <c r="AS54"/>
      <c r="AT54"/>
      <c r="AU54"/>
      <c r="AV54"/>
    </row>
    <row r="55" spans="1:48" s="3" customFormat="1" ht="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c r="AA55"/>
      <c r="AB55"/>
      <c r="AC55"/>
      <c r="AD55"/>
      <c r="AE55"/>
      <c r="AF55"/>
      <c r="AG55"/>
      <c r="AH55"/>
      <c r="AI55"/>
      <c r="AJ55"/>
      <c r="AK55"/>
      <c r="AL55"/>
      <c r="AM55"/>
      <c r="AN55"/>
      <c r="AO55"/>
      <c r="AP55"/>
      <c r="AQ55"/>
      <c r="AR55"/>
      <c r="AS55"/>
      <c r="AT55"/>
      <c r="AU55"/>
      <c r="AV55"/>
    </row>
    <row r="56" spans="1:48" s="3" customFormat="1" x14ac:dyDescent="0.3">
      <c r="A56" s="1"/>
      <c r="B56" s="1"/>
      <c r="C56" s="1"/>
      <c r="D56" s="1"/>
      <c r="E56" s="1"/>
      <c r="F56" s="1"/>
      <c r="G56" s="1"/>
      <c r="H56" s="1"/>
      <c r="I56" s="1"/>
      <c r="J56" s="1"/>
      <c r="K56" s="1"/>
      <c r="L56" s="1"/>
      <c r="M56" s="1"/>
      <c r="N56" s="1"/>
      <c r="O56" s="1"/>
      <c r="P56" s="1"/>
      <c r="Q56" s="1"/>
      <c r="R56" s="2"/>
      <c r="S56" s="2"/>
      <c r="T56" s="2"/>
      <c r="U56" s="2"/>
      <c r="V56" s="2"/>
      <c r="W56" s="2"/>
      <c r="X56" s="2"/>
      <c r="Y56" s="2"/>
      <c r="Z56"/>
      <c r="AA56"/>
      <c r="AB56"/>
      <c r="AC56"/>
      <c r="AD56"/>
      <c r="AE56"/>
      <c r="AF56"/>
      <c r="AG56"/>
      <c r="AH56"/>
      <c r="AI56"/>
      <c r="AJ56"/>
      <c r="AK56"/>
      <c r="AL56"/>
      <c r="AM56"/>
      <c r="AN56"/>
      <c r="AO56"/>
      <c r="AP56"/>
      <c r="AQ56"/>
      <c r="AR56"/>
      <c r="AS56"/>
      <c r="AT56"/>
      <c r="AU56"/>
      <c r="AV56"/>
    </row>
    <row r="57" spans="1:48" s="3" customFormat="1" ht="15" customHeight="1" x14ac:dyDescent="0.3">
      <c r="A57" s="1"/>
      <c r="B57" s="1"/>
      <c r="C57" s="1"/>
      <c r="D57" s="1"/>
      <c r="E57" s="1"/>
      <c r="F57" s="1"/>
      <c r="G57" s="1"/>
      <c r="H57" s="1"/>
      <c r="I57" s="1"/>
      <c r="J57" s="1"/>
      <c r="K57" s="1"/>
      <c r="L57" s="1"/>
      <c r="M57" s="1"/>
      <c r="N57" s="1"/>
      <c r="O57" s="1"/>
      <c r="P57" s="1"/>
      <c r="Q57" s="1"/>
      <c r="R57" s="70"/>
      <c r="S57" s="102" t="s">
        <v>117</v>
      </c>
      <c r="T57" s="102"/>
      <c r="U57" s="102"/>
      <c r="V57" s="102"/>
      <c r="W57" s="102"/>
      <c r="X57" s="102"/>
      <c r="Y57" s="70"/>
      <c r="Z57"/>
      <c r="AA57"/>
      <c r="AB57"/>
      <c r="AC57"/>
      <c r="AD57"/>
      <c r="AE57"/>
      <c r="AF57" s="63"/>
      <c r="AG57"/>
      <c r="AH57"/>
      <c r="AI57"/>
      <c r="AJ57"/>
      <c r="AK57"/>
      <c r="AL57"/>
      <c r="AM57"/>
      <c r="AN57"/>
      <c r="AO57"/>
      <c r="AP57"/>
      <c r="AQ57"/>
      <c r="AR57"/>
      <c r="AS57"/>
      <c r="AT57"/>
      <c r="AU57"/>
      <c r="AV57"/>
    </row>
    <row r="58" spans="1:48" s="3" customFormat="1" x14ac:dyDescent="0.3">
      <c r="A58" s="1"/>
      <c r="B58" s="1"/>
      <c r="C58" s="1"/>
      <c r="D58" s="1"/>
      <c r="E58" s="1"/>
      <c r="F58" s="1"/>
      <c r="G58" s="1"/>
      <c r="H58" s="1"/>
      <c r="I58" s="1"/>
      <c r="J58" s="1"/>
      <c r="K58" s="1"/>
      <c r="L58" s="1"/>
      <c r="M58" s="1"/>
      <c r="N58" s="1"/>
      <c r="O58" s="1"/>
      <c r="P58" s="1"/>
      <c r="Q58" s="1"/>
      <c r="R58" s="70"/>
      <c r="S58" s="102"/>
      <c r="T58" s="102"/>
      <c r="U58" s="102"/>
      <c r="V58" s="102"/>
      <c r="W58" s="102"/>
      <c r="X58" s="102"/>
      <c r="Y58" s="70"/>
      <c r="Z58"/>
      <c r="AA58"/>
      <c r="AB58"/>
      <c r="AC58"/>
      <c r="AD58"/>
      <c r="AE58"/>
      <c r="AF58" s="63"/>
      <c r="AG58"/>
      <c r="AH58"/>
      <c r="AI58"/>
      <c r="AJ58"/>
      <c r="AK58"/>
      <c r="AL58"/>
      <c r="AM58"/>
      <c r="AN58"/>
      <c r="AO58"/>
      <c r="AP58"/>
      <c r="AQ58"/>
      <c r="AR58"/>
      <c r="AS58"/>
      <c r="AT58"/>
      <c r="AU58"/>
      <c r="AV58"/>
    </row>
    <row r="59" spans="1:48" s="3" customFormat="1" x14ac:dyDescent="0.3">
      <c r="A59" s="1"/>
      <c r="B59" s="1"/>
      <c r="C59" s="1"/>
      <c r="D59" s="1"/>
      <c r="E59" s="1"/>
      <c r="F59" s="1"/>
      <c r="G59" s="1"/>
      <c r="H59" s="1"/>
      <c r="I59" s="1"/>
      <c r="J59" s="1"/>
      <c r="K59" s="1"/>
      <c r="L59" s="1"/>
      <c r="M59" s="1"/>
      <c r="N59" s="1"/>
      <c r="O59" s="1"/>
      <c r="P59" s="1"/>
      <c r="Q59" s="1"/>
      <c r="R59" s="2"/>
      <c r="S59" s="102"/>
      <c r="T59" s="102"/>
      <c r="U59" s="102"/>
      <c r="V59" s="102"/>
      <c r="W59" s="102"/>
      <c r="X59" s="102"/>
      <c r="Y59" s="59"/>
      <c r="Z59" s="63"/>
      <c r="AA59" s="63"/>
      <c r="AB59" s="63"/>
      <c r="AC59" s="63"/>
      <c r="AD59" s="63"/>
      <c r="AE59" s="63"/>
      <c r="AF59" s="63"/>
      <c r="AG59"/>
      <c r="AH59" s="63"/>
      <c r="AI59" s="63"/>
      <c r="AJ59" s="63"/>
      <c r="AK59" s="63"/>
      <c r="AL59" s="63"/>
      <c r="AM59" s="63"/>
      <c r="AN59" s="63"/>
      <c r="AO59"/>
      <c r="AP59"/>
      <c r="AQ59"/>
      <c r="AR59"/>
      <c r="AS59"/>
      <c r="AT59"/>
      <c r="AU59"/>
      <c r="AV59"/>
    </row>
    <row r="60" spans="1:48" s="3" customFormat="1" x14ac:dyDescent="0.3">
      <c r="A60" s="1"/>
      <c r="B60" s="1"/>
      <c r="C60" s="1"/>
      <c r="D60" s="1"/>
      <c r="E60" s="1"/>
      <c r="F60" s="1"/>
      <c r="G60" s="1"/>
      <c r="H60" s="1"/>
      <c r="I60" s="1"/>
      <c r="J60" s="1"/>
      <c r="K60" s="1"/>
      <c r="L60" s="1"/>
      <c r="M60" s="1"/>
      <c r="N60" s="1"/>
      <c r="O60" s="1"/>
      <c r="P60" s="1"/>
      <c r="Q60" s="1"/>
      <c r="R60" s="2"/>
      <c r="S60" s="2"/>
      <c r="T60" s="2"/>
      <c r="U60" s="2"/>
      <c r="V60" s="2"/>
      <c r="W60" s="2"/>
      <c r="X60" s="2"/>
      <c r="Y60" s="2"/>
      <c r="Z60"/>
      <c r="AA60"/>
      <c r="AB60"/>
      <c r="AC60"/>
      <c r="AD60"/>
      <c r="AE60"/>
      <c r="AF60"/>
      <c r="AG60"/>
      <c r="AH60"/>
      <c r="AI60"/>
      <c r="AJ60"/>
      <c r="AK60"/>
      <c r="AL60"/>
      <c r="AM60"/>
      <c r="AN60"/>
      <c r="AO60"/>
      <c r="AP60"/>
      <c r="AQ60"/>
      <c r="AR60"/>
      <c r="AS60"/>
      <c r="AT60"/>
      <c r="AU60"/>
      <c r="AV60"/>
    </row>
    <row r="61" spans="1:48" s="3" customFormat="1" hidden="1" x14ac:dyDescent="0.3">
      <c r="A61" s="1"/>
      <c r="B61" s="1"/>
      <c r="C61" s="1"/>
      <c r="D61" s="1"/>
      <c r="E61" s="1"/>
      <c r="F61" s="1"/>
      <c r="G61" s="1"/>
      <c r="H61" s="1"/>
      <c r="I61" s="1"/>
      <c r="J61" s="1"/>
      <c r="K61" s="1"/>
      <c r="L61" s="1"/>
      <c r="M61" s="1"/>
      <c r="N61" s="1"/>
      <c r="O61" s="1"/>
      <c r="P61" s="1"/>
      <c r="Q61" s="1"/>
      <c r="R61" s="2"/>
      <c r="S61" s="2"/>
      <c r="T61" s="2"/>
      <c r="U61" s="2"/>
      <c r="V61" s="2"/>
      <c r="W61" s="2"/>
      <c r="X61" s="2"/>
      <c r="Y61" s="2"/>
      <c r="Z61"/>
      <c r="AA61"/>
      <c r="AB61"/>
      <c r="AC61"/>
      <c r="AD61"/>
      <c r="AE61"/>
      <c r="AF61"/>
      <c r="AG61"/>
      <c r="AH61"/>
      <c r="AI61"/>
      <c r="AJ61"/>
      <c r="AK61"/>
      <c r="AL61"/>
      <c r="AM61"/>
      <c r="AN61"/>
      <c r="AO61"/>
      <c r="AP61"/>
      <c r="AQ61"/>
      <c r="AR61"/>
      <c r="AS61"/>
      <c r="AT61"/>
      <c r="AU61"/>
      <c r="AV61"/>
    </row>
    <row r="62" spans="1:48" s="3" customFormat="1" hidden="1" x14ac:dyDescent="0.3">
      <c r="A62" s="1"/>
      <c r="B62" s="1"/>
      <c r="C62" s="1"/>
      <c r="D62" s="1"/>
      <c r="E62" s="1"/>
      <c r="F62" s="1"/>
      <c r="G62" s="1"/>
      <c r="H62" s="1"/>
      <c r="I62" s="1"/>
      <c r="J62" s="1"/>
      <c r="K62" s="1"/>
      <c r="L62" s="1"/>
      <c r="M62" s="1"/>
      <c r="N62" s="1"/>
      <c r="O62" s="1"/>
      <c r="P62" s="1"/>
      <c r="Q62" s="1"/>
      <c r="R62" s="2"/>
      <c r="S62" s="2"/>
      <c r="T62" s="2"/>
      <c r="U62" s="2"/>
      <c r="V62" s="2"/>
      <c r="W62" s="2"/>
      <c r="X62" s="2"/>
      <c r="Y62" s="2"/>
      <c r="Z62"/>
      <c r="AA62"/>
      <c r="AB62"/>
      <c r="AC62"/>
      <c r="AD62"/>
      <c r="AE62"/>
      <c r="AF62"/>
      <c r="AG62"/>
      <c r="AH62"/>
      <c r="AI62"/>
      <c r="AJ62"/>
      <c r="AK62"/>
      <c r="AL62"/>
      <c r="AM62"/>
      <c r="AN62"/>
      <c r="AO62"/>
      <c r="AP62"/>
      <c r="AQ62"/>
      <c r="AR62"/>
      <c r="AS62"/>
      <c r="AT62"/>
      <c r="AU62"/>
      <c r="AV62"/>
    </row>
    <row r="63" spans="1:48" s="3" customFormat="1" hidden="1" x14ac:dyDescent="0.3">
      <c r="A63" s="1"/>
      <c r="B63" s="1"/>
      <c r="C63" s="1"/>
      <c r="D63" s="1"/>
      <c r="E63" s="1"/>
      <c r="F63" s="1"/>
      <c r="G63" s="1"/>
      <c r="H63" s="1"/>
      <c r="I63" s="1"/>
      <c r="J63" s="1"/>
      <c r="K63" s="1"/>
      <c r="L63" s="1"/>
      <c r="M63" s="1"/>
      <c r="N63" s="1"/>
      <c r="O63" s="1"/>
      <c r="P63" s="1"/>
      <c r="Q63" s="1"/>
      <c r="R63" s="2"/>
      <c r="S63" s="2"/>
      <c r="T63" s="2"/>
      <c r="U63" s="2"/>
      <c r="V63" s="2"/>
      <c r="W63" s="2"/>
      <c r="X63" s="2"/>
      <c r="Y63" s="2"/>
      <c r="Z63"/>
      <c r="AA63"/>
      <c r="AB63"/>
      <c r="AC63"/>
      <c r="AD63"/>
      <c r="AE63"/>
      <c r="AF63"/>
      <c r="AG63"/>
      <c r="AH63"/>
      <c r="AI63"/>
      <c r="AJ63"/>
      <c r="AK63"/>
      <c r="AL63"/>
      <c r="AM63"/>
      <c r="AN63"/>
      <c r="AO63"/>
      <c r="AP63"/>
      <c r="AQ63"/>
      <c r="AR63"/>
      <c r="AS63"/>
      <c r="AT63"/>
      <c r="AU63"/>
      <c r="AV63"/>
    </row>
    <row r="64" spans="1:48" s="3" customFormat="1" hidden="1" x14ac:dyDescent="0.3">
      <c r="A64" s="1"/>
      <c r="B64" s="1"/>
      <c r="C64" s="1"/>
      <c r="D64" s="1"/>
      <c r="E64" s="1"/>
      <c r="F64" s="1"/>
      <c r="G64" s="1"/>
      <c r="H64" s="1"/>
      <c r="I64" s="1"/>
      <c r="J64" s="1"/>
      <c r="K64" s="1"/>
      <c r="L64" s="1"/>
      <c r="M64" s="1"/>
      <c r="N64" s="1"/>
      <c r="O64" s="1"/>
      <c r="P64" s="1"/>
      <c r="Q64" s="1"/>
      <c r="R64" s="2"/>
      <c r="S64" s="2"/>
      <c r="T64" s="2"/>
      <c r="U64" s="2"/>
      <c r="V64" s="2"/>
      <c r="W64" s="2"/>
      <c r="X64" s="2"/>
      <c r="Y64" s="2"/>
      <c r="Z64"/>
      <c r="AA64"/>
      <c r="AB64"/>
      <c r="AC64"/>
      <c r="AD64"/>
      <c r="AE64"/>
      <c r="AF64"/>
      <c r="AG64"/>
      <c r="AH64"/>
      <c r="AI64"/>
      <c r="AJ64"/>
      <c r="AK64"/>
      <c r="AL64"/>
      <c r="AM64"/>
      <c r="AN64"/>
      <c r="AO64"/>
      <c r="AP64"/>
      <c r="AQ64"/>
      <c r="AR64"/>
      <c r="AS64"/>
      <c r="AT64"/>
      <c r="AU64"/>
      <c r="AV64"/>
    </row>
    <row r="65" spans="1:48" s="3" customFormat="1" ht="9" customHeight="1" x14ac:dyDescent="0.3">
      <c r="A65" s="1"/>
      <c r="B65" s="1"/>
      <c r="C65" s="1"/>
      <c r="D65" s="1"/>
      <c r="E65" s="1"/>
      <c r="F65" s="1"/>
      <c r="G65" s="1"/>
      <c r="H65" s="1"/>
      <c r="I65" s="1"/>
      <c r="J65" s="1"/>
      <c r="K65" s="1"/>
      <c r="L65" s="1"/>
      <c r="M65" s="1"/>
      <c r="N65" s="1"/>
      <c r="O65" s="1"/>
      <c r="P65" s="1"/>
      <c r="Q65" s="1"/>
      <c r="R65" s="2"/>
      <c r="S65" s="2"/>
      <c r="T65" s="2"/>
      <c r="U65" s="2"/>
      <c r="V65" s="2"/>
      <c r="W65" s="2"/>
      <c r="X65" s="2"/>
      <c r="Y65" s="2"/>
      <c r="Z65"/>
      <c r="AA65"/>
      <c r="AB65"/>
      <c r="AC65"/>
      <c r="AD65"/>
      <c r="AE65"/>
      <c r="AF65"/>
      <c r="AG65"/>
      <c r="AH65"/>
      <c r="AI65"/>
      <c r="AJ65"/>
      <c r="AK65"/>
      <c r="AL65"/>
      <c r="AM65"/>
      <c r="AN65"/>
      <c r="AO65"/>
      <c r="AP65"/>
      <c r="AQ65"/>
      <c r="AR65"/>
      <c r="AS65"/>
      <c r="AT65"/>
      <c r="AU65"/>
      <c r="AV65"/>
    </row>
    <row r="66" spans="1:48" s="3" customFormat="1" ht="15" customHeight="1" x14ac:dyDescent="0.3">
      <c r="A66" s="1"/>
      <c r="B66" s="1"/>
      <c r="C66" s="1"/>
      <c r="D66" s="1"/>
      <c r="E66" s="1"/>
      <c r="F66" s="1"/>
      <c r="G66" s="1"/>
      <c r="H66" s="1"/>
      <c r="I66" s="1"/>
      <c r="J66" s="1"/>
      <c r="K66" s="1"/>
      <c r="L66" s="1"/>
      <c r="M66" s="1"/>
      <c r="N66" s="1"/>
      <c r="O66" s="1"/>
      <c r="P66" s="1"/>
      <c r="Q66" s="1"/>
      <c r="R66" s="71"/>
      <c r="S66" s="103" t="s">
        <v>118</v>
      </c>
      <c r="T66" s="103"/>
      <c r="U66" s="103"/>
      <c r="V66" s="103"/>
      <c r="W66" s="103"/>
      <c r="X66" s="103"/>
      <c r="Y66" s="71"/>
      <c r="Z66"/>
      <c r="AA66"/>
      <c r="AB66"/>
      <c r="AC66"/>
      <c r="AD66"/>
      <c r="AE66"/>
      <c r="AF66"/>
      <c r="AG66"/>
      <c r="AH66"/>
      <c r="AI66"/>
      <c r="AJ66"/>
      <c r="AK66"/>
      <c r="AL66"/>
      <c r="AM66"/>
      <c r="AN66"/>
      <c r="AO66"/>
      <c r="AP66"/>
      <c r="AQ66"/>
      <c r="AR66"/>
      <c r="AS66"/>
      <c r="AT66"/>
      <c r="AU66"/>
      <c r="AV66"/>
    </row>
    <row r="67" spans="1:48" s="3" customFormat="1" ht="15" customHeight="1" x14ac:dyDescent="0.3">
      <c r="A67" s="1"/>
      <c r="B67" s="1"/>
      <c r="C67" s="1"/>
      <c r="D67" s="1"/>
      <c r="E67" s="1"/>
      <c r="F67" s="1"/>
      <c r="G67" s="1"/>
      <c r="H67" s="1"/>
      <c r="I67" s="1"/>
      <c r="J67" s="1"/>
      <c r="K67" s="1"/>
      <c r="L67" s="1"/>
      <c r="M67" s="1"/>
      <c r="N67" s="1"/>
      <c r="O67" s="1"/>
      <c r="P67" s="1"/>
      <c r="Q67" s="1"/>
      <c r="R67" s="71"/>
      <c r="S67" s="103"/>
      <c r="T67" s="103"/>
      <c r="U67" s="103"/>
      <c r="V67" s="103"/>
      <c r="W67" s="103"/>
      <c r="X67" s="103"/>
      <c r="Y67" s="71"/>
      <c r="Z67"/>
      <c r="AA67"/>
      <c r="AB67"/>
      <c r="AC67"/>
      <c r="AD67"/>
      <c r="AE67"/>
      <c r="AF67"/>
      <c r="AG67"/>
      <c r="AH67"/>
      <c r="AI67"/>
      <c r="AJ67"/>
      <c r="AK67"/>
      <c r="AL67"/>
      <c r="AM67"/>
      <c r="AN67"/>
      <c r="AO67"/>
      <c r="AP67"/>
      <c r="AQ67"/>
      <c r="AR67"/>
      <c r="AS67"/>
      <c r="AT67"/>
      <c r="AU67"/>
      <c r="AV67"/>
    </row>
    <row r="68" spans="1:48" s="3" customFormat="1" ht="19.5" customHeight="1" x14ac:dyDescent="0.3">
      <c r="A68" s="1"/>
      <c r="B68" s="1"/>
      <c r="C68" s="1"/>
      <c r="D68" s="1"/>
      <c r="E68" s="1"/>
      <c r="F68" s="1"/>
      <c r="G68" s="1"/>
      <c r="H68" s="1"/>
      <c r="I68" s="1"/>
      <c r="J68" s="1"/>
      <c r="K68" s="1"/>
      <c r="L68" s="1"/>
      <c r="M68" s="1"/>
      <c r="N68" s="1"/>
      <c r="O68" s="1"/>
      <c r="P68" s="1"/>
      <c r="Q68" s="1"/>
      <c r="R68" s="71"/>
      <c r="S68" s="103"/>
      <c r="T68" s="103"/>
      <c r="U68" s="103"/>
      <c r="V68" s="103"/>
      <c r="W68" s="103"/>
      <c r="X68" s="103"/>
      <c r="Y68" s="71"/>
      <c r="Z68"/>
      <c r="AA68"/>
      <c r="AB68"/>
      <c r="AC68"/>
      <c r="AD68"/>
      <c r="AE68"/>
      <c r="AF68"/>
      <c r="AG68"/>
      <c r="AH68"/>
      <c r="AI68"/>
      <c r="AJ68"/>
      <c r="AK68"/>
      <c r="AL68"/>
      <c r="AM68"/>
      <c r="AN68"/>
      <c r="AO68"/>
      <c r="AP68"/>
      <c r="AQ68"/>
      <c r="AR68"/>
      <c r="AS68"/>
      <c r="AT68"/>
      <c r="AU68"/>
      <c r="AV68"/>
    </row>
    <row r="69" spans="1:48" s="3" customFormat="1" x14ac:dyDescent="0.3">
      <c r="A69" s="1"/>
      <c r="B69" s="1"/>
      <c r="C69" s="1"/>
      <c r="D69" s="1"/>
      <c r="E69" s="1"/>
      <c r="F69" s="1"/>
      <c r="G69" s="1"/>
      <c r="H69" s="1"/>
      <c r="I69" s="1"/>
      <c r="J69" s="1"/>
      <c r="K69" s="1"/>
      <c r="L69" s="1"/>
      <c r="M69" s="1"/>
      <c r="N69" s="1"/>
      <c r="O69" s="1"/>
      <c r="P69" s="1"/>
      <c r="Q69" s="1"/>
      <c r="R69" s="2"/>
      <c r="S69" s="2"/>
      <c r="T69" s="2"/>
      <c r="U69" s="2"/>
      <c r="V69" s="2"/>
      <c r="W69" s="2"/>
      <c r="X69" s="2"/>
      <c r="Y69" s="2"/>
      <c r="Z69"/>
      <c r="AA69"/>
      <c r="AB69"/>
      <c r="AC69"/>
      <c r="AD69"/>
      <c r="AE69"/>
      <c r="AF69"/>
      <c r="AG69"/>
      <c r="AH69"/>
      <c r="AI69"/>
      <c r="AJ69"/>
      <c r="AK69"/>
      <c r="AL69"/>
      <c r="AM69"/>
      <c r="AN69"/>
      <c r="AO69"/>
      <c r="AP69"/>
      <c r="AQ69"/>
      <c r="AR69"/>
      <c r="AS69"/>
      <c r="AT69"/>
      <c r="AU69"/>
      <c r="AV69"/>
    </row>
    <row r="70" spans="1:48" s="3" customFormat="1" x14ac:dyDescent="0.3">
      <c r="A70" s="1"/>
      <c r="B70" s="1"/>
      <c r="C70" s="1"/>
      <c r="D70" s="1"/>
      <c r="E70" s="1"/>
      <c r="F70" s="1"/>
      <c r="G70" s="1"/>
      <c r="H70" s="1"/>
      <c r="I70" s="1"/>
      <c r="J70" s="1"/>
      <c r="K70" s="1"/>
      <c r="L70" s="1"/>
      <c r="M70" s="1"/>
      <c r="N70" s="1"/>
      <c r="O70" s="1"/>
      <c r="P70" s="1"/>
      <c r="Q70" s="1"/>
      <c r="R70" s="2"/>
      <c r="S70" s="2"/>
      <c r="T70" s="2"/>
      <c r="U70" s="2"/>
      <c r="V70" s="2"/>
      <c r="W70" s="2"/>
      <c r="X70" s="2"/>
      <c r="Y70" s="2"/>
      <c r="Z70"/>
      <c r="AA70"/>
      <c r="AB70"/>
      <c r="AC70"/>
      <c r="AD70"/>
      <c r="AE70"/>
      <c r="AF70"/>
      <c r="AG70"/>
      <c r="AH70"/>
      <c r="AI70"/>
      <c r="AJ70"/>
      <c r="AK70"/>
      <c r="AL70"/>
      <c r="AM70"/>
      <c r="AN70"/>
      <c r="AO70"/>
      <c r="AP70"/>
      <c r="AQ70"/>
      <c r="AR70"/>
      <c r="AS70"/>
      <c r="AT70"/>
      <c r="AU70"/>
      <c r="AV70"/>
    </row>
    <row r="71" spans="1:48" s="3" customFormat="1" x14ac:dyDescent="0.3">
      <c r="A71" s="1"/>
      <c r="B71" s="1"/>
      <c r="C71" s="1"/>
      <c r="D71" s="1"/>
      <c r="E71" s="1"/>
      <c r="F71" s="1"/>
      <c r="G71" s="1"/>
      <c r="H71" s="1"/>
      <c r="I71" s="1"/>
      <c r="J71" s="1"/>
      <c r="K71" s="1"/>
      <c r="L71" s="1"/>
      <c r="M71" s="1"/>
      <c r="N71" s="1"/>
      <c r="O71" s="1"/>
      <c r="P71" s="1"/>
      <c r="Q71" s="1"/>
      <c r="R71" s="2"/>
      <c r="S71" s="2"/>
      <c r="T71" s="2"/>
      <c r="U71" s="2"/>
      <c r="V71" s="2"/>
      <c r="W71" s="2"/>
      <c r="X71" s="2"/>
      <c r="Y71" s="2"/>
      <c r="Z71"/>
      <c r="AA71"/>
      <c r="AB71"/>
      <c r="AC71"/>
      <c r="AD71"/>
      <c r="AE71"/>
      <c r="AF71"/>
      <c r="AG71"/>
      <c r="AH71"/>
      <c r="AI71"/>
      <c r="AJ71"/>
      <c r="AK71"/>
      <c r="AL71"/>
      <c r="AM71"/>
      <c r="AN71"/>
      <c r="AO71"/>
      <c r="AP71"/>
      <c r="AQ71"/>
      <c r="AR71"/>
      <c r="AS71"/>
      <c r="AT71"/>
      <c r="AU71"/>
      <c r="AV71"/>
    </row>
    <row r="72" spans="1:48" s="3" customFormat="1" x14ac:dyDescent="0.3">
      <c r="A72" s="1"/>
      <c r="B72" s="1"/>
      <c r="C72" s="1"/>
      <c r="D72" s="1"/>
      <c r="E72" s="1"/>
      <c r="F72" s="1"/>
      <c r="G72" s="1"/>
      <c r="H72" s="1"/>
      <c r="I72" s="1"/>
      <c r="J72" s="1"/>
      <c r="K72" s="1"/>
      <c r="L72" s="1"/>
      <c r="M72" s="1"/>
      <c r="N72" s="1"/>
      <c r="O72" s="1"/>
      <c r="P72" s="1"/>
      <c r="Q72" s="1"/>
      <c r="R72" s="2"/>
      <c r="S72" s="2"/>
      <c r="T72" s="2"/>
      <c r="U72" s="2"/>
      <c r="V72" s="2"/>
      <c r="W72" s="2"/>
      <c r="X72" s="2"/>
      <c r="Y72" s="2"/>
      <c r="Z72"/>
      <c r="AA72"/>
      <c r="AB72"/>
      <c r="AC72"/>
      <c r="AD72"/>
      <c r="AE72"/>
      <c r="AF72"/>
      <c r="AG72"/>
      <c r="AH72"/>
      <c r="AI72"/>
      <c r="AJ72"/>
      <c r="AK72"/>
      <c r="AL72"/>
      <c r="AM72"/>
      <c r="AN72"/>
      <c r="AO72"/>
      <c r="AP72"/>
      <c r="AQ72"/>
      <c r="AR72"/>
      <c r="AS72"/>
      <c r="AT72"/>
      <c r="AU72"/>
      <c r="AV72"/>
    </row>
    <row r="73" spans="1:48" s="3" customFormat="1" x14ac:dyDescent="0.3">
      <c r="Z73"/>
      <c r="AA73"/>
      <c r="AB73"/>
      <c r="AC73"/>
      <c r="AD73"/>
      <c r="AE73"/>
      <c r="AF73"/>
      <c r="AG73"/>
      <c r="AH73"/>
      <c r="AI73"/>
      <c r="AJ73"/>
      <c r="AK73"/>
      <c r="AL73"/>
      <c r="AM73"/>
      <c r="AN73"/>
      <c r="AO73"/>
      <c r="AP73"/>
      <c r="AQ73"/>
      <c r="AR73"/>
      <c r="AS73"/>
      <c r="AT73"/>
      <c r="AU73"/>
      <c r="AV73"/>
    </row>
    <row r="74" spans="1:48" s="3" customFormat="1" x14ac:dyDescent="0.3">
      <c r="Z74"/>
      <c r="AA74"/>
      <c r="AB74"/>
      <c r="AC74"/>
      <c r="AD74"/>
      <c r="AE74"/>
      <c r="AF74"/>
      <c r="AG74"/>
      <c r="AH74"/>
      <c r="AI74"/>
      <c r="AJ74"/>
      <c r="AK74"/>
      <c r="AL74"/>
      <c r="AM74"/>
      <c r="AN74"/>
      <c r="AO74"/>
      <c r="AP74"/>
      <c r="AQ74"/>
      <c r="AR74"/>
      <c r="AS74"/>
      <c r="AT74"/>
      <c r="AU74"/>
      <c r="AV74"/>
    </row>
    <row r="75" spans="1:48" s="3" customFormat="1" x14ac:dyDescent="0.3">
      <c r="Z75"/>
      <c r="AA75"/>
      <c r="AB75"/>
      <c r="AC75"/>
      <c r="AD75"/>
      <c r="AE75"/>
      <c r="AF75"/>
      <c r="AG75"/>
      <c r="AH75"/>
      <c r="AI75"/>
      <c r="AJ75"/>
      <c r="AK75"/>
      <c r="AL75"/>
      <c r="AM75"/>
      <c r="AN75"/>
      <c r="AO75"/>
      <c r="AP75"/>
      <c r="AQ75"/>
      <c r="AR75"/>
      <c r="AS75"/>
      <c r="AT75"/>
      <c r="AU75"/>
      <c r="AV75"/>
    </row>
    <row r="76" spans="1:48" s="3" customFormat="1" x14ac:dyDescent="0.3">
      <c r="Z76"/>
      <c r="AA76"/>
      <c r="AB76"/>
      <c r="AC76"/>
      <c r="AD76"/>
      <c r="AE76"/>
      <c r="AF76"/>
      <c r="AG76"/>
      <c r="AH76"/>
      <c r="AI76"/>
      <c r="AJ76"/>
      <c r="AK76"/>
      <c r="AL76"/>
      <c r="AM76"/>
      <c r="AN76"/>
      <c r="AO76"/>
      <c r="AP76"/>
      <c r="AQ76"/>
      <c r="AR76"/>
      <c r="AS76"/>
      <c r="AT76"/>
      <c r="AU76"/>
      <c r="AV76"/>
    </row>
    <row r="77" spans="1:48" s="3" customFormat="1" x14ac:dyDescent="0.3">
      <c r="Z77"/>
      <c r="AA77"/>
      <c r="AB77"/>
      <c r="AC77"/>
      <c r="AD77"/>
      <c r="AE77"/>
      <c r="AF77"/>
      <c r="AG77"/>
      <c r="AH77"/>
      <c r="AI77"/>
      <c r="AJ77"/>
      <c r="AK77"/>
      <c r="AL77"/>
      <c r="AM77"/>
      <c r="AN77"/>
      <c r="AO77"/>
      <c r="AP77"/>
      <c r="AQ77"/>
      <c r="AR77"/>
      <c r="AS77"/>
      <c r="AT77"/>
      <c r="AU77"/>
      <c r="AV77"/>
    </row>
    <row r="78" spans="1:48" s="3" customFormat="1" x14ac:dyDescent="0.3">
      <c r="Z78"/>
      <c r="AA78"/>
      <c r="AB78"/>
      <c r="AC78"/>
      <c r="AD78"/>
      <c r="AE78"/>
      <c r="AF78"/>
      <c r="AG78"/>
      <c r="AH78"/>
      <c r="AI78"/>
      <c r="AJ78"/>
      <c r="AK78"/>
      <c r="AL78"/>
      <c r="AM78"/>
      <c r="AN78"/>
      <c r="AO78"/>
      <c r="AP78"/>
      <c r="AQ78"/>
      <c r="AR78"/>
      <c r="AS78"/>
      <c r="AT78"/>
      <c r="AU78"/>
      <c r="AV78"/>
    </row>
    <row r="79" spans="1:48" s="3" customFormat="1" x14ac:dyDescent="0.3">
      <c r="Z79"/>
      <c r="AA79"/>
      <c r="AB79"/>
      <c r="AC79"/>
      <c r="AD79"/>
      <c r="AE79"/>
      <c r="AF79"/>
      <c r="AG79"/>
      <c r="AH79"/>
      <c r="AI79"/>
      <c r="AJ79"/>
      <c r="AK79"/>
      <c r="AL79"/>
      <c r="AM79"/>
      <c r="AN79"/>
      <c r="AO79"/>
      <c r="AP79"/>
      <c r="AQ79"/>
      <c r="AR79"/>
      <c r="AS79"/>
      <c r="AT79"/>
      <c r="AU79"/>
      <c r="AV79"/>
    </row>
    <row r="80" spans="1:48" s="3" customFormat="1" x14ac:dyDescent="0.3">
      <c r="Z80"/>
      <c r="AA80"/>
      <c r="AB80"/>
      <c r="AC80"/>
      <c r="AD80"/>
      <c r="AE80"/>
      <c r="AF80"/>
      <c r="AG80"/>
      <c r="AH80"/>
      <c r="AI80"/>
      <c r="AJ80"/>
      <c r="AK80"/>
      <c r="AL80"/>
      <c r="AM80"/>
      <c r="AN80"/>
      <c r="AO80"/>
      <c r="AP80"/>
      <c r="AQ80"/>
      <c r="AR80"/>
      <c r="AS80"/>
      <c r="AT80"/>
      <c r="AU80"/>
      <c r="AV80"/>
    </row>
    <row r="81" spans="26:48" s="3" customFormat="1" x14ac:dyDescent="0.3">
      <c r="Z81"/>
      <c r="AA81"/>
      <c r="AB81"/>
      <c r="AC81"/>
      <c r="AD81"/>
      <c r="AE81"/>
      <c r="AF81"/>
      <c r="AG81"/>
      <c r="AH81"/>
      <c r="AI81"/>
      <c r="AJ81"/>
      <c r="AK81"/>
      <c r="AL81"/>
      <c r="AM81"/>
      <c r="AN81"/>
      <c r="AO81"/>
      <c r="AP81"/>
      <c r="AQ81"/>
      <c r="AR81"/>
      <c r="AS81"/>
      <c r="AT81"/>
      <c r="AU81"/>
      <c r="AV81"/>
    </row>
    <row r="82" spans="26:48" s="3" customFormat="1" x14ac:dyDescent="0.3">
      <c r="Z82"/>
      <c r="AA82"/>
      <c r="AB82"/>
      <c r="AC82"/>
      <c r="AD82"/>
      <c r="AE82"/>
      <c r="AF82"/>
      <c r="AG82"/>
      <c r="AH82"/>
      <c r="AI82"/>
      <c r="AJ82"/>
      <c r="AK82"/>
      <c r="AL82"/>
      <c r="AM82"/>
      <c r="AN82"/>
      <c r="AO82"/>
      <c r="AP82"/>
      <c r="AQ82"/>
      <c r="AR82"/>
      <c r="AS82"/>
      <c r="AT82"/>
      <c r="AU82"/>
      <c r="AV82"/>
    </row>
    <row r="83" spans="26:48" s="3" customFormat="1" x14ac:dyDescent="0.3">
      <c r="Z83"/>
      <c r="AA83"/>
      <c r="AB83"/>
      <c r="AC83"/>
      <c r="AD83"/>
      <c r="AE83"/>
      <c r="AF83"/>
      <c r="AG83"/>
      <c r="AH83"/>
      <c r="AI83"/>
      <c r="AJ83"/>
      <c r="AK83"/>
      <c r="AL83"/>
      <c r="AM83"/>
      <c r="AN83"/>
      <c r="AO83"/>
      <c r="AP83"/>
      <c r="AQ83"/>
      <c r="AR83"/>
      <c r="AS83"/>
      <c r="AT83"/>
      <c r="AU83"/>
      <c r="AV83"/>
    </row>
    <row r="84" spans="26:48" s="3" customFormat="1" x14ac:dyDescent="0.3">
      <c r="Z84"/>
      <c r="AA84"/>
      <c r="AB84"/>
      <c r="AC84"/>
      <c r="AD84"/>
      <c r="AE84"/>
      <c r="AF84"/>
      <c r="AG84"/>
      <c r="AH84"/>
      <c r="AI84"/>
      <c r="AJ84"/>
      <c r="AK84"/>
      <c r="AL84"/>
      <c r="AM84"/>
      <c r="AN84"/>
      <c r="AO84"/>
      <c r="AP84"/>
      <c r="AQ84"/>
      <c r="AR84"/>
      <c r="AS84"/>
      <c r="AT84"/>
      <c r="AU84"/>
      <c r="AV84"/>
    </row>
    <row r="85" spans="26:48" s="3" customFormat="1" x14ac:dyDescent="0.3">
      <c r="Z85"/>
      <c r="AA85"/>
      <c r="AB85"/>
      <c r="AC85"/>
      <c r="AD85"/>
      <c r="AE85"/>
      <c r="AF85"/>
      <c r="AG85"/>
      <c r="AH85"/>
      <c r="AI85"/>
      <c r="AJ85"/>
      <c r="AK85"/>
      <c r="AL85"/>
      <c r="AM85"/>
      <c r="AN85"/>
      <c r="AO85"/>
      <c r="AP85"/>
      <c r="AQ85"/>
      <c r="AR85"/>
      <c r="AS85"/>
      <c r="AT85"/>
      <c r="AU85"/>
      <c r="AV85"/>
    </row>
    <row r="86" spans="26:48" s="3" customFormat="1" x14ac:dyDescent="0.3">
      <c r="Z86"/>
      <c r="AA86"/>
      <c r="AB86"/>
      <c r="AC86"/>
      <c r="AD86"/>
      <c r="AE86"/>
      <c r="AF86"/>
      <c r="AG86"/>
      <c r="AH86"/>
      <c r="AI86"/>
      <c r="AJ86"/>
      <c r="AK86"/>
      <c r="AL86"/>
      <c r="AM86"/>
      <c r="AN86"/>
      <c r="AO86"/>
      <c r="AP86"/>
      <c r="AQ86"/>
      <c r="AR86"/>
      <c r="AS86"/>
      <c r="AT86"/>
      <c r="AU86"/>
      <c r="AV86"/>
    </row>
    <row r="87" spans="26:48" s="3" customFormat="1" x14ac:dyDescent="0.3">
      <c r="Z87"/>
      <c r="AA87"/>
      <c r="AB87"/>
      <c r="AC87"/>
      <c r="AD87"/>
      <c r="AE87"/>
      <c r="AF87"/>
      <c r="AG87"/>
      <c r="AH87"/>
      <c r="AI87"/>
      <c r="AJ87"/>
      <c r="AK87"/>
      <c r="AL87"/>
      <c r="AM87"/>
      <c r="AN87"/>
      <c r="AO87"/>
      <c r="AP87"/>
      <c r="AQ87"/>
      <c r="AR87"/>
      <c r="AS87"/>
      <c r="AT87"/>
      <c r="AU87"/>
      <c r="AV87"/>
    </row>
    <row r="88" spans="26:48" s="3" customFormat="1" x14ac:dyDescent="0.3">
      <c r="Z88"/>
      <c r="AA88"/>
      <c r="AB88"/>
      <c r="AC88"/>
      <c r="AD88"/>
      <c r="AE88"/>
      <c r="AF88"/>
      <c r="AG88"/>
      <c r="AH88"/>
      <c r="AI88"/>
      <c r="AJ88"/>
      <c r="AK88"/>
      <c r="AL88"/>
      <c r="AM88"/>
      <c r="AN88"/>
      <c r="AO88"/>
      <c r="AP88"/>
      <c r="AQ88"/>
      <c r="AR88"/>
      <c r="AS88"/>
      <c r="AT88"/>
      <c r="AU88"/>
      <c r="AV88"/>
    </row>
    <row r="89" spans="26:48" s="3" customFormat="1" x14ac:dyDescent="0.3">
      <c r="Z89"/>
      <c r="AA89"/>
      <c r="AB89"/>
      <c r="AC89"/>
      <c r="AD89"/>
      <c r="AE89"/>
      <c r="AF89"/>
      <c r="AG89"/>
      <c r="AH89"/>
      <c r="AI89"/>
      <c r="AJ89"/>
      <c r="AK89"/>
      <c r="AL89"/>
      <c r="AM89"/>
      <c r="AN89"/>
      <c r="AO89"/>
      <c r="AP89"/>
      <c r="AQ89"/>
      <c r="AR89"/>
      <c r="AS89"/>
      <c r="AT89"/>
      <c r="AU89"/>
      <c r="AV89"/>
    </row>
    <row r="90" spans="26:48" s="3" customFormat="1" x14ac:dyDescent="0.3">
      <c r="Z90"/>
      <c r="AA90"/>
      <c r="AB90"/>
      <c r="AC90"/>
      <c r="AD90"/>
      <c r="AE90"/>
      <c r="AF90"/>
      <c r="AG90"/>
      <c r="AH90"/>
      <c r="AI90"/>
      <c r="AJ90"/>
      <c r="AK90"/>
      <c r="AL90"/>
      <c r="AM90"/>
      <c r="AN90"/>
      <c r="AO90"/>
      <c r="AP90"/>
      <c r="AQ90"/>
      <c r="AR90"/>
      <c r="AS90"/>
      <c r="AT90"/>
      <c r="AU90"/>
      <c r="AV90"/>
    </row>
    <row r="91" spans="26:48" s="3" customFormat="1" x14ac:dyDescent="0.3">
      <c r="Z91"/>
      <c r="AA91"/>
      <c r="AB91"/>
      <c r="AC91"/>
      <c r="AD91"/>
      <c r="AE91"/>
      <c r="AF91"/>
      <c r="AG91"/>
      <c r="AH91"/>
      <c r="AI91"/>
      <c r="AJ91"/>
      <c r="AK91"/>
      <c r="AL91"/>
      <c r="AM91"/>
      <c r="AN91"/>
      <c r="AO91"/>
      <c r="AP91"/>
      <c r="AQ91"/>
      <c r="AR91"/>
      <c r="AS91"/>
      <c r="AT91"/>
      <c r="AU91"/>
      <c r="AV91"/>
    </row>
    <row r="92" spans="26:48" s="3" customFormat="1" x14ac:dyDescent="0.3">
      <c r="Z92"/>
      <c r="AA92"/>
      <c r="AB92"/>
      <c r="AC92"/>
      <c r="AD92"/>
      <c r="AE92"/>
      <c r="AF92"/>
      <c r="AG92"/>
      <c r="AH92"/>
      <c r="AI92"/>
      <c r="AJ92"/>
      <c r="AK92"/>
      <c r="AL92"/>
      <c r="AM92"/>
      <c r="AN92"/>
      <c r="AO92"/>
      <c r="AP92"/>
      <c r="AQ92"/>
      <c r="AR92"/>
      <c r="AS92"/>
      <c r="AT92"/>
      <c r="AU92"/>
      <c r="AV92"/>
    </row>
    <row r="93" spans="26:48" s="3" customFormat="1" x14ac:dyDescent="0.3">
      <c r="Z93"/>
      <c r="AA93"/>
      <c r="AB93"/>
      <c r="AC93"/>
      <c r="AD93"/>
      <c r="AE93"/>
      <c r="AF93"/>
      <c r="AG93"/>
      <c r="AH93"/>
      <c r="AI93"/>
      <c r="AJ93"/>
      <c r="AK93"/>
      <c r="AL93"/>
      <c r="AM93"/>
      <c r="AN93"/>
      <c r="AO93"/>
      <c r="AP93"/>
      <c r="AQ93"/>
      <c r="AR93"/>
      <c r="AS93"/>
      <c r="AT93"/>
      <c r="AU93"/>
      <c r="AV93"/>
    </row>
    <row r="94" spans="26:48" s="3" customFormat="1" x14ac:dyDescent="0.3">
      <c r="Z94"/>
      <c r="AA94"/>
      <c r="AB94"/>
      <c r="AC94"/>
      <c r="AD94"/>
      <c r="AE94"/>
      <c r="AF94"/>
      <c r="AG94"/>
      <c r="AH94"/>
      <c r="AI94"/>
      <c r="AJ94"/>
      <c r="AK94"/>
      <c r="AL94"/>
      <c r="AM94"/>
      <c r="AN94"/>
      <c r="AO94"/>
      <c r="AP94"/>
      <c r="AQ94"/>
      <c r="AR94"/>
      <c r="AS94"/>
      <c r="AT94"/>
      <c r="AU94"/>
      <c r="AV94"/>
    </row>
    <row r="95" spans="26:48" s="3" customFormat="1" x14ac:dyDescent="0.3">
      <c r="Z95"/>
      <c r="AA95"/>
      <c r="AB95"/>
      <c r="AC95"/>
      <c r="AD95"/>
      <c r="AE95"/>
      <c r="AF95"/>
      <c r="AG95"/>
      <c r="AH95"/>
      <c r="AI95"/>
      <c r="AJ95"/>
      <c r="AK95"/>
      <c r="AL95"/>
      <c r="AM95"/>
      <c r="AN95"/>
      <c r="AO95"/>
      <c r="AP95"/>
      <c r="AQ95"/>
      <c r="AR95"/>
      <c r="AS95"/>
      <c r="AT95"/>
      <c r="AU95"/>
      <c r="AV95"/>
    </row>
    <row r="96" spans="26:48" s="3" customFormat="1" x14ac:dyDescent="0.3">
      <c r="Z96"/>
      <c r="AA96"/>
      <c r="AB96"/>
      <c r="AC96"/>
      <c r="AD96"/>
      <c r="AE96"/>
      <c r="AF96"/>
      <c r="AG96"/>
      <c r="AH96"/>
      <c r="AI96"/>
      <c r="AJ96"/>
      <c r="AK96"/>
      <c r="AL96"/>
      <c r="AM96"/>
      <c r="AN96"/>
      <c r="AO96"/>
      <c r="AP96"/>
      <c r="AQ96"/>
      <c r="AR96"/>
      <c r="AS96"/>
      <c r="AT96"/>
      <c r="AU96"/>
      <c r="AV96"/>
    </row>
    <row r="97" spans="26:48" s="3" customFormat="1" x14ac:dyDescent="0.3">
      <c r="Z97"/>
      <c r="AA97"/>
      <c r="AB97"/>
      <c r="AC97"/>
      <c r="AD97"/>
      <c r="AE97"/>
      <c r="AF97"/>
      <c r="AG97"/>
      <c r="AH97"/>
      <c r="AI97"/>
      <c r="AJ97"/>
      <c r="AK97"/>
      <c r="AL97"/>
      <c r="AM97"/>
      <c r="AN97"/>
      <c r="AO97"/>
      <c r="AP97"/>
      <c r="AQ97"/>
      <c r="AR97"/>
      <c r="AS97"/>
      <c r="AT97"/>
      <c r="AU97"/>
      <c r="AV97"/>
    </row>
    <row r="98" spans="26:48" s="3" customFormat="1" x14ac:dyDescent="0.3">
      <c r="Z98"/>
      <c r="AA98"/>
      <c r="AB98"/>
      <c r="AC98"/>
      <c r="AD98"/>
      <c r="AE98"/>
      <c r="AF98"/>
      <c r="AG98"/>
      <c r="AH98"/>
      <c r="AI98"/>
      <c r="AJ98"/>
      <c r="AK98"/>
      <c r="AL98"/>
      <c r="AM98"/>
      <c r="AN98"/>
      <c r="AO98"/>
      <c r="AP98"/>
      <c r="AQ98"/>
      <c r="AR98"/>
      <c r="AS98"/>
      <c r="AT98"/>
      <c r="AU98"/>
      <c r="AV98"/>
    </row>
    <row r="99" spans="26:48" s="3" customFormat="1" x14ac:dyDescent="0.3">
      <c r="Z99"/>
      <c r="AA99"/>
      <c r="AB99"/>
      <c r="AC99"/>
      <c r="AD99"/>
      <c r="AE99"/>
      <c r="AF99"/>
      <c r="AG99"/>
      <c r="AH99"/>
      <c r="AI99"/>
      <c r="AJ99"/>
      <c r="AK99"/>
      <c r="AL99"/>
      <c r="AM99"/>
      <c r="AN99"/>
      <c r="AO99"/>
      <c r="AP99"/>
      <c r="AQ99"/>
      <c r="AR99"/>
      <c r="AS99"/>
      <c r="AT99"/>
      <c r="AU99"/>
      <c r="AV99"/>
    </row>
    <row r="100" spans="26:48" s="3" customFormat="1" x14ac:dyDescent="0.3">
      <c r="Z100"/>
      <c r="AA100"/>
      <c r="AB100"/>
      <c r="AC100"/>
      <c r="AD100"/>
      <c r="AE100"/>
      <c r="AF100"/>
      <c r="AG100"/>
      <c r="AH100"/>
      <c r="AI100"/>
      <c r="AJ100"/>
      <c r="AK100"/>
      <c r="AL100"/>
      <c r="AM100"/>
      <c r="AN100"/>
      <c r="AO100"/>
      <c r="AP100"/>
      <c r="AQ100"/>
      <c r="AR100"/>
      <c r="AS100"/>
      <c r="AT100"/>
      <c r="AU100"/>
      <c r="AV100"/>
    </row>
    <row r="101" spans="26:48" s="3" customFormat="1" x14ac:dyDescent="0.3">
      <c r="Z101"/>
      <c r="AA101"/>
      <c r="AB101"/>
      <c r="AC101"/>
      <c r="AD101"/>
      <c r="AE101"/>
      <c r="AF101"/>
      <c r="AG101"/>
      <c r="AH101"/>
      <c r="AI101"/>
      <c r="AJ101"/>
      <c r="AK101"/>
      <c r="AL101"/>
      <c r="AM101"/>
      <c r="AN101"/>
      <c r="AO101"/>
      <c r="AP101"/>
      <c r="AQ101"/>
      <c r="AR101"/>
      <c r="AS101"/>
      <c r="AT101"/>
      <c r="AU101"/>
      <c r="AV101"/>
    </row>
    <row r="102" spans="26:48" s="3" customFormat="1" x14ac:dyDescent="0.3">
      <c r="Z102"/>
      <c r="AA102"/>
      <c r="AB102"/>
      <c r="AC102"/>
      <c r="AD102"/>
      <c r="AE102"/>
      <c r="AF102"/>
      <c r="AG102"/>
      <c r="AH102"/>
      <c r="AI102"/>
      <c r="AJ102"/>
      <c r="AK102"/>
      <c r="AL102"/>
      <c r="AM102"/>
      <c r="AN102"/>
      <c r="AO102"/>
      <c r="AP102"/>
      <c r="AQ102"/>
      <c r="AR102"/>
      <c r="AS102"/>
      <c r="AT102"/>
      <c r="AU102"/>
      <c r="AV102"/>
    </row>
    <row r="103" spans="26:48" s="3" customFormat="1" x14ac:dyDescent="0.3">
      <c r="Z103"/>
      <c r="AA103"/>
      <c r="AB103"/>
      <c r="AC103"/>
      <c r="AD103"/>
      <c r="AE103"/>
      <c r="AF103"/>
      <c r="AG103"/>
      <c r="AH103"/>
      <c r="AI103"/>
      <c r="AJ103"/>
      <c r="AK103"/>
      <c r="AL103"/>
      <c r="AM103"/>
      <c r="AN103"/>
      <c r="AO103"/>
      <c r="AP103"/>
      <c r="AQ103"/>
      <c r="AR103"/>
      <c r="AS103"/>
      <c r="AT103"/>
      <c r="AU103"/>
      <c r="AV103"/>
    </row>
    <row r="104" spans="26:48" s="3" customFormat="1" x14ac:dyDescent="0.3">
      <c r="Z104"/>
      <c r="AA104"/>
      <c r="AB104"/>
      <c r="AC104"/>
      <c r="AD104"/>
      <c r="AE104"/>
      <c r="AF104"/>
      <c r="AG104"/>
      <c r="AH104"/>
      <c r="AI104"/>
      <c r="AJ104"/>
      <c r="AK104"/>
      <c r="AL104"/>
      <c r="AM104"/>
      <c r="AN104"/>
      <c r="AO104"/>
      <c r="AP104"/>
      <c r="AQ104"/>
      <c r="AR104"/>
      <c r="AS104"/>
      <c r="AT104"/>
      <c r="AU104"/>
      <c r="AV104"/>
    </row>
    <row r="105" spans="26:48" s="3" customFormat="1" x14ac:dyDescent="0.3">
      <c r="Z105"/>
      <c r="AA105"/>
      <c r="AB105"/>
      <c r="AC105"/>
      <c r="AD105"/>
      <c r="AE105"/>
      <c r="AF105"/>
      <c r="AG105"/>
      <c r="AH105"/>
      <c r="AI105"/>
      <c r="AJ105"/>
      <c r="AK105"/>
      <c r="AL105"/>
      <c r="AM105"/>
      <c r="AN105"/>
      <c r="AO105"/>
      <c r="AP105"/>
      <c r="AQ105"/>
      <c r="AR105"/>
      <c r="AS105"/>
      <c r="AT105"/>
      <c r="AU105"/>
      <c r="AV105"/>
    </row>
    <row r="106" spans="26:48" s="3" customFormat="1" x14ac:dyDescent="0.3">
      <c r="Z106"/>
      <c r="AA106"/>
      <c r="AB106"/>
      <c r="AC106"/>
      <c r="AD106"/>
      <c r="AE106"/>
      <c r="AF106"/>
      <c r="AG106"/>
      <c r="AH106"/>
      <c r="AI106"/>
      <c r="AJ106"/>
      <c r="AK106"/>
      <c r="AL106"/>
      <c r="AM106"/>
      <c r="AN106"/>
      <c r="AO106"/>
      <c r="AP106"/>
      <c r="AQ106"/>
      <c r="AR106"/>
      <c r="AS106"/>
      <c r="AT106"/>
      <c r="AU106"/>
      <c r="AV106"/>
    </row>
    <row r="107" spans="26:48" s="3" customFormat="1" x14ac:dyDescent="0.3">
      <c r="Z107"/>
      <c r="AA107"/>
      <c r="AB107"/>
      <c r="AC107"/>
      <c r="AD107"/>
      <c r="AE107"/>
      <c r="AF107"/>
      <c r="AG107"/>
      <c r="AH107"/>
      <c r="AI107"/>
      <c r="AJ107"/>
      <c r="AK107"/>
      <c r="AL107"/>
      <c r="AM107"/>
      <c r="AN107"/>
      <c r="AO107"/>
      <c r="AP107"/>
      <c r="AQ107"/>
      <c r="AR107"/>
      <c r="AS107"/>
      <c r="AT107"/>
      <c r="AU107"/>
      <c r="AV107"/>
    </row>
    <row r="108" spans="26:48" s="3" customFormat="1" x14ac:dyDescent="0.3">
      <c r="Z108"/>
      <c r="AA108"/>
      <c r="AB108"/>
      <c r="AC108"/>
      <c r="AD108"/>
      <c r="AE108"/>
      <c r="AF108"/>
      <c r="AG108"/>
      <c r="AH108"/>
      <c r="AI108"/>
      <c r="AJ108"/>
      <c r="AK108"/>
      <c r="AL108"/>
      <c r="AM108"/>
      <c r="AN108"/>
      <c r="AO108"/>
      <c r="AP108"/>
      <c r="AQ108"/>
      <c r="AR108"/>
      <c r="AS108"/>
      <c r="AT108"/>
      <c r="AU108"/>
      <c r="AV108"/>
    </row>
    <row r="109" spans="26:48" s="3" customFormat="1" x14ac:dyDescent="0.3">
      <c r="Z109"/>
      <c r="AA109"/>
      <c r="AB109"/>
      <c r="AC109"/>
      <c r="AD109"/>
      <c r="AE109"/>
      <c r="AF109"/>
      <c r="AG109"/>
      <c r="AH109"/>
      <c r="AI109"/>
      <c r="AJ109"/>
      <c r="AK109"/>
      <c r="AL109"/>
      <c r="AM109"/>
      <c r="AN109"/>
      <c r="AO109"/>
      <c r="AP109"/>
      <c r="AQ109"/>
      <c r="AR109"/>
      <c r="AS109"/>
      <c r="AT109"/>
      <c r="AU109"/>
      <c r="AV109"/>
    </row>
    <row r="110" spans="26:48" s="3" customFormat="1" x14ac:dyDescent="0.3">
      <c r="Z110"/>
      <c r="AA110"/>
      <c r="AB110"/>
      <c r="AC110"/>
      <c r="AD110"/>
      <c r="AE110"/>
      <c r="AF110"/>
      <c r="AG110"/>
      <c r="AH110"/>
      <c r="AI110"/>
      <c r="AJ110"/>
      <c r="AK110"/>
      <c r="AL110"/>
      <c r="AM110"/>
      <c r="AN110"/>
      <c r="AO110"/>
      <c r="AP110"/>
      <c r="AQ110"/>
      <c r="AR110"/>
      <c r="AS110"/>
      <c r="AT110"/>
      <c r="AU110"/>
      <c r="AV110"/>
    </row>
    <row r="111" spans="26:48" s="3" customFormat="1" x14ac:dyDescent="0.3">
      <c r="Z111"/>
      <c r="AA111"/>
      <c r="AB111"/>
      <c r="AC111"/>
      <c r="AD111"/>
      <c r="AE111"/>
      <c r="AF111"/>
      <c r="AG111"/>
      <c r="AH111"/>
      <c r="AI111"/>
      <c r="AJ111"/>
      <c r="AK111"/>
      <c r="AL111"/>
      <c r="AM111"/>
      <c r="AN111"/>
      <c r="AO111"/>
      <c r="AP111"/>
      <c r="AQ111"/>
      <c r="AR111"/>
      <c r="AS111"/>
      <c r="AT111"/>
      <c r="AU111"/>
      <c r="AV111"/>
    </row>
    <row r="112" spans="26:48" s="3" customFormat="1" x14ac:dyDescent="0.3">
      <c r="Z112"/>
      <c r="AA112"/>
      <c r="AB112"/>
      <c r="AC112"/>
      <c r="AD112"/>
      <c r="AE112"/>
      <c r="AF112"/>
      <c r="AG112"/>
      <c r="AH112"/>
      <c r="AI112"/>
      <c r="AJ112"/>
      <c r="AK112"/>
      <c r="AL112"/>
      <c r="AM112"/>
      <c r="AN112"/>
      <c r="AO112"/>
      <c r="AP112"/>
      <c r="AQ112"/>
      <c r="AR112"/>
      <c r="AS112"/>
      <c r="AT112"/>
      <c r="AU112"/>
      <c r="AV112"/>
    </row>
    <row r="113" spans="26:48" s="3" customFormat="1" x14ac:dyDescent="0.3">
      <c r="Z113"/>
      <c r="AA113"/>
      <c r="AB113"/>
      <c r="AC113"/>
      <c r="AD113"/>
      <c r="AE113"/>
      <c r="AF113"/>
      <c r="AG113"/>
      <c r="AH113"/>
      <c r="AI113"/>
      <c r="AJ113"/>
      <c r="AK113"/>
      <c r="AL113"/>
      <c r="AM113"/>
      <c r="AN113"/>
      <c r="AO113"/>
      <c r="AP113"/>
      <c r="AQ113"/>
      <c r="AR113"/>
      <c r="AS113"/>
      <c r="AT113"/>
      <c r="AU113"/>
      <c r="AV113"/>
    </row>
    <row r="114" spans="26:48" s="3" customFormat="1" x14ac:dyDescent="0.3">
      <c r="Z114"/>
      <c r="AA114"/>
      <c r="AB114"/>
      <c r="AC114"/>
      <c r="AD114"/>
      <c r="AE114"/>
      <c r="AF114"/>
      <c r="AG114"/>
      <c r="AH114"/>
      <c r="AI114"/>
      <c r="AJ114"/>
      <c r="AK114"/>
      <c r="AL114"/>
      <c r="AM114"/>
      <c r="AN114"/>
      <c r="AO114"/>
      <c r="AP114"/>
      <c r="AQ114"/>
      <c r="AR114"/>
      <c r="AS114"/>
      <c r="AT114"/>
      <c r="AU114"/>
      <c r="AV114"/>
    </row>
    <row r="115" spans="26:48" s="3" customFormat="1" x14ac:dyDescent="0.3">
      <c r="Z115"/>
      <c r="AA115"/>
      <c r="AB115"/>
      <c r="AC115"/>
      <c r="AD115"/>
      <c r="AE115"/>
      <c r="AF115"/>
      <c r="AG115"/>
      <c r="AH115"/>
      <c r="AI115"/>
      <c r="AJ115"/>
      <c r="AK115"/>
      <c r="AL115"/>
      <c r="AM115"/>
      <c r="AN115"/>
      <c r="AO115"/>
      <c r="AP115"/>
      <c r="AQ115"/>
      <c r="AR115"/>
      <c r="AS115"/>
      <c r="AT115"/>
      <c r="AU115"/>
      <c r="AV115"/>
    </row>
    <row r="116" spans="26:48" s="3" customFormat="1" x14ac:dyDescent="0.3">
      <c r="Z116"/>
      <c r="AA116"/>
      <c r="AB116"/>
      <c r="AC116"/>
      <c r="AD116"/>
      <c r="AE116"/>
      <c r="AF116"/>
      <c r="AG116"/>
      <c r="AH116"/>
      <c r="AI116"/>
      <c r="AJ116"/>
      <c r="AK116"/>
      <c r="AL116"/>
      <c r="AM116"/>
      <c r="AN116"/>
      <c r="AO116"/>
      <c r="AP116"/>
      <c r="AQ116"/>
      <c r="AR116"/>
      <c r="AS116"/>
      <c r="AT116"/>
      <c r="AU116"/>
      <c r="AV116"/>
    </row>
    <row r="117" spans="26:48" s="3" customFormat="1" x14ac:dyDescent="0.3">
      <c r="Z117"/>
      <c r="AA117"/>
      <c r="AB117"/>
      <c r="AC117"/>
      <c r="AD117"/>
      <c r="AE117"/>
      <c r="AF117"/>
      <c r="AG117"/>
      <c r="AH117"/>
      <c r="AI117"/>
      <c r="AJ117"/>
      <c r="AK117"/>
      <c r="AL117"/>
      <c r="AM117"/>
      <c r="AN117"/>
      <c r="AO117"/>
      <c r="AP117"/>
      <c r="AQ117"/>
      <c r="AR117"/>
      <c r="AS117"/>
      <c r="AT117"/>
      <c r="AU117"/>
      <c r="AV117"/>
    </row>
    <row r="118" spans="26:48" s="3" customFormat="1" x14ac:dyDescent="0.3">
      <c r="Z118"/>
      <c r="AA118"/>
      <c r="AB118"/>
      <c r="AC118"/>
      <c r="AD118"/>
      <c r="AE118"/>
      <c r="AF118"/>
      <c r="AG118"/>
      <c r="AH118"/>
      <c r="AI118"/>
      <c r="AJ118"/>
      <c r="AK118"/>
      <c r="AL118"/>
      <c r="AM118"/>
      <c r="AN118"/>
      <c r="AO118"/>
      <c r="AP118"/>
      <c r="AQ118"/>
      <c r="AR118"/>
      <c r="AS118"/>
      <c r="AT118"/>
      <c r="AU118"/>
      <c r="AV118"/>
    </row>
    <row r="119" spans="26:48" s="3" customFormat="1" x14ac:dyDescent="0.3">
      <c r="Z119"/>
      <c r="AA119"/>
      <c r="AB119"/>
      <c r="AC119"/>
      <c r="AD119"/>
      <c r="AE119"/>
      <c r="AF119"/>
      <c r="AG119"/>
      <c r="AH119"/>
      <c r="AI119"/>
      <c r="AJ119"/>
      <c r="AK119"/>
      <c r="AL119"/>
      <c r="AM119"/>
      <c r="AN119"/>
      <c r="AO119"/>
      <c r="AP119"/>
      <c r="AQ119"/>
      <c r="AR119"/>
      <c r="AS119"/>
      <c r="AT119"/>
      <c r="AU119"/>
      <c r="AV119"/>
    </row>
    <row r="120" spans="26:48" s="3" customFormat="1" x14ac:dyDescent="0.3">
      <c r="Z120"/>
      <c r="AA120"/>
      <c r="AB120"/>
      <c r="AC120"/>
      <c r="AD120"/>
      <c r="AE120"/>
      <c r="AF120"/>
      <c r="AG120"/>
      <c r="AH120"/>
      <c r="AI120"/>
      <c r="AJ120"/>
      <c r="AK120"/>
      <c r="AL120"/>
      <c r="AM120"/>
      <c r="AN120"/>
      <c r="AO120"/>
      <c r="AP120"/>
      <c r="AQ120"/>
      <c r="AR120"/>
      <c r="AS120"/>
      <c r="AT120"/>
      <c r="AU120"/>
      <c r="AV120"/>
    </row>
    <row r="121" spans="26:48" s="3" customFormat="1" x14ac:dyDescent="0.3">
      <c r="Z121"/>
      <c r="AA121"/>
      <c r="AB121"/>
      <c r="AC121"/>
      <c r="AD121"/>
      <c r="AE121"/>
      <c r="AF121"/>
      <c r="AG121"/>
      <c r="AH121"/>
      <c r="AI121"/>
      <c r="AJ121"/>
      <c r="AK121"/>
      <c r="AL121"/>
      <c r="AM121"/>
      <c r="AN121"/>
      <c r="AO121"/>
      <c r="AP121"/>
      <c r="AQ121"/>
      <c r="AR121"/>
      <c r="AS121"/>
      <c r="AT121"/>
      <c r="AU121"/>
      <c r="AV121"/>
    </row>
    <row r="122" spans="26:48" s="3" customFormat="1" x14ac:dyDescent="0.3">
      <c r="Z122"/>
      <c r="AA122"/>
      <c r="AB122"/>
      <c r="AC122"/>
      <c r="AD122"/>
      <c r="AE122"/>
      <c r="AF122"/>
      <c r="AG122"/>
      <c r="AH122"/>
      <c r="AI122"/>
      <c r="AJ122"/>
      <c r="AK122"/>
      <c r="AL122"/>
      <c r="AM122"/>
      <c r="AN122"/>
      <c r="AO122"/>
      <c r="AP122"/>
      <c r="AQ122"/>
      <c r="AR122"/>
      <c r="AS122"/>
      <c r="AT122"/>
      <c r="AU122"/>
      <c r="AV122"/>
    </row>
    <row r="123" spans="26:48" s="3" customFormat="1" x14ac:dyDescent="0.3">
      <c r="Z123"/>
      <c r="AA123"/>
      <c r="AB123"/>
      <c r="AC123"/>
      <c r="AD123"/>
      <c r="AE123"/>
      <c r="AF123"/>
      <c r="AG123"/>
      <c r="AH123"/>
      <c r="AI123"/>
      <c r="AJ123"/>
      <c r="AK123"/>
      <c r="AL123"/>
      <c r="AM123"/>
      <c r="AN123"/>
      <c r="AO123"/>
      <c r="AP123"/>
      <c r="AQ123"/>
      <c r="AR123"/>
      <c r="AS123"/>
      <c r="AT123"/>
      <c r="AU123"/>
      <c r="AV123"/>
    </row>
    <row r="124" spans="26:48" s="3" customFormat="1" x14ac:dyDescent="0.3">
      <c r="Z124"/>
      <c r="AA124"/>
      <c r="AB124"/>
      <c r="AC124"/>
      <c r="AD124"/>
      <c r="AE124"/>
      <c r="AF124"/>
      <c r="AG124"/>
      <c r="AH124"/>
      <c r="AI124"/>
      <c r="AJ124"/>
      <c r="AK124"/>
      <c r="AL124"/>
      <c r="AM124"/>
      <c r="AN124"/>
      <c r="AO124"/>
      <c r="AP124"/>
      <c r="AQ124"/>
      <c r="AR124"/>
      <c r="AS124"/>
      <c r="AT124"/>
      <c r="AU124"/>
      <c r="AV124"/>
    </row>
    <row r="125" spans="26:48" s="3" customFormat="1" x14ac:dyDescent="0.3">
      <c r="Z125"/>
      <c r="AA125"/>
      <c r="AB125"/>
      <c r="AC125"/>
      <c r="AD125"/>
      <c r="AE125"/>
      <c r="AF125"/>
      <c r="AG125"/>
      <c r="AH125"/>
      <c r="AI125"/>
      <c r="AJ125"/>
      <c r="AK125"/>
      <c r="AL125"/>
      <c r="AM125"/>
      <c r="AN125"/>
      <c r="AO125"/>
      <c r="AP125"/>
      <c r="AQ125"/>
      <c r="AR125"/>
      <c r="AS125"/>
      <c r="AT125"/>
      <c r="AU125"/>
      <c r="AV125"/>
    </row>
    <row r="126" spans="26:48" s="3" customFormat="1" x14ac:dyDescent="0.3">
      <c r="Z126"/>
      <c r="AA126"/>
      <c r="AB126"/>
      <c r="AC126"/>
      <c r="AD126"/>
      <c r="AE126"/>
      <c r="AF126"/>
      <c r="AG126"/>
      <c r="AH126"/>
      <c r="AI126"/>
      <c r="AJ126"/>
      <c r="AK126"/>
      <c r="AL126"/>
      <c r="AM126"/>
      <c r="AN126"/>
      <c r="AO126"/>
      <c r="AP126"/>
      <c r="AQ126"/>
      <c r="AR126"/>
      <c r="AS126"/>
      <c r="AT126"/>
      <c r="AU126"/>
      <c r="AV126"/>
    </row>
    <row r="127" spans="26:48" s="3" customFormat="1" x14ac:dyDescent="0.3">
      <c r="Z127"/>
      <c r="AA127"/>
      <c r="AB127"/>
      <c r="AC127"/>
      <c r="AD127"/>
      <c r="AE127"/>
      <c r="AF127"/>
      <c r="AG127"/>
      <c r="AH127"/>
      <c r="AI127"/>
      <c r="AJ127"/>
      <c r="AK127"/>
      <c r="AL127"/>
      <c r="AM127"/>
      <c r="AN127"/>
      <c r="AO127"/>
      <c r="AP127"/>
      <c r="AQ127"/>
      <c r="AR127"/>
      <c r="AS127"/>
      <c r="AT127"/>
      <c r="AU127"/>
      <c r="AV127"/>
    </row>
    <row r="128" spans="26:48" s="3" customFormat="1" x14ac:dyDescent="0.3">
      <c r="Z128"/>
      <c r="AA128"/>
      <c r="AB128"/>
      <c r="AC128"/>
      <c r="AD128"/>
      <c r="AE128"/>
      <c r="AF128"/>
      <c r="AG128"/>
      <c r="AH128"/>
      <c r="AI128"/>
      <c r="AJ128"/>
      <c r="AK128"/>
      <c r="AL128"/>
      <c r="AM128"/>
      <c r="AN128"/>
      <c r="AO128"/>
      <c r="AP128"/>
      <c r="AQ128"/>
      <c r="AR128"/>
      <c r="AS128"/>
      <c r="AT128"/>
      <c r="AU128"/>
      <c r="AV128"/>
    </row>
    <row r="129" spans="26:48" s="3" customFormat="1" x14ac:dyDescent="0.3">
      <c r="Z129"/>
      <c r="AA129"/>
      <c r="AB129"/>
      <c r="AC129"/>
      <c r="AD129"/>
      <c r="AE129"/>
      <c r="AF129"/>
      <c r="AG129"/>
      <c r="AH129"/>
      <c r="AI129"/>
      <c r="AJ129"/>
      <c r="AK129"/>
      <c r="AL129"/>
      <c r="AM129"/>
      <c r="AN129"/>
      <c r="AO129"/>
      <c r="AP129"/>
      <c r="AQ129"/>
      <c r="AR129"/>
      <c r="AS129"/>
      <c r="AT129"/>
      <c r="AU129"/>
      <c r="AV129"/>
    </row>
    <row r="130" spans="26:48" s="3" customFormat="1" x14ac:dyDescent="0.3">
      <c r="Z130"/>
      <c r="AA130"/>
      <c r="AB130"/>
      <c r="AC130"/>
      <c r="AD130"/>
      <c r="AE130"/>
      <c r="AF130"/>
      <c r="AG130"/>
      <c r="AH130"/>
      <c r="AI130"/>
      <c r="AJ130"/>
      <c r="AK130"/>
      <c r="AL130"/>
      <c r="AM130"/>
      <c r="AN130"/>
      <c r="AO130"/>
      <c r="AP130"/>
      <c r="AQ130"/>
      <c r="AR130"/>
      <c r="AS130"/>
      <c r="AT130"/>
      <c r="AU130"/>
      <c r="AV130"/>
    </row>
    <row r="131" spans="26:48" s="3" customFormat="1" x14ac:dyDescent="0.3">
      <c r="Z131"/>
      <c r="AA131"/>
      <c r="AB131"/>
      <c r="AC131"/>
      <c r="AD131"/>
      <c r="AE131"/>
      <c r="AF131"/>
      <c r="AG131"/>
      <c r="AH131"/>
      <c r="AI131"/>
      <c r="AJ131"/>
      <c r="AK131"/>
      <c r="AL131"/>
      <c r="AM131"/>
      <c r="AN131"/>
      <c r="AO131"/>
      <c r="AP131"/>
      <c r="AQ131"/>
      <c r="AR131"/>
      <c r="AS131"/>
      <c r="AT131"/>
      <c r="AU131"/>
      <c r="AV131"/>
    </row>
    <row r="132" spans="26:48" s="3" customFormat="1" x14ac:dyDescent="0.3">
      <c r="Z132"/>
      <c r="AA132"/>
      <c r="AB132"/>
      <c r="AC132"/>
      <c r="AD132"/>
      <c r="AE132"/>
      <c r="AF132"/>
      <c r="AG132"/>
      <c r="AH132"/>
      <c r="AI132"/>
      <c r="AJ132"/>
      <c r="AK132"/>
      <c r="AL132"/>
      <c r="AM132"/>
      <c r="AN132"/>
      <c r="AO132"/>
      <c r="AP132"/>
      <c r="AQ132"/>
      <c r="AR132"/>
      <c r="AS132"/>
      <c r="AT132"/>
      <c r="AU132"/>
      <c r="AV132"/>
    </row>
    <row r="133" spans="26:48" s="3" customFormat="1" x14ac:dyDescent="0.3">
      <c r="Z133"/>
      <c r="AA133"/>
      <c r="AB133"/>
      <c r="AC133"/>
      <c r="AD133"/>
      <c r="AE133"/>
      <c r="AF133"/>
      <c r="AG133"/>
      <c r="AH133"/>
      <c r="AI133"/>
      <c r="AJ133"/>
      <c r="AK133"/>
      <c r="AL133"/>
      <c r="AM133"/>
      <c r="AN133"/>
      <c r="AO133"/>
      <c r="AP133"/>
      <c r="AQ133"/>
      <c r="AR133"/>
      <c r="AS133"/>
      <c r="AT133"/>
      <c r="AU133"/>
      <c r="AV133"/>
    </row>
    <row r="134" spans="26:48" s="3" customFormat="1" x14ac:dyDescent="0.3">
      <c r="Z134"/>
      <c r="AA134"/>
      <c r="AB134"/>
      <c r="AC134"/>
      <c r="AD134"/>
      <c r="AE134"/>
      <c r="AF134"/>
      <c r="AG134"/>
      <c r="AH134"/>
      <c r="AI134"/>
      <c r="AJ134"/>
      <c r="AK134"/>
      <c r="AL134"/>
      <c r="AM134"/>
      <c r="AN134"/>
      <c r="AO134"/>
      <c r="AP134"/>
      <c r="AQ134"/>
      <c r="AR134"/>
      <c r="AS134"/>
      <c r="AT134"/>
      <c r="AU134"/>
      <c r="AV134"/>
    </row>
    <row r="135" spans="26:48" s="3" customFormat="1" x14ac:dyDescent="0.3">
      <c r="Z135"/>
      <c r="AA135"/>
      <c r="AB135"/>
      <c r="AC135"/>
      <c r="AD135"/>
      <c r="AE135"/>
      <c r="AF135"/>
      <c r="AG135"/>
      <c r="AH135"/>
      <c r="AI135"/>
      <c r="AJ135"/>
      <c r="AK135"/>
      <c r="AL135"/>
      <c r="AM135"/>
      <c r="AN135"/>
      <c r="AO135"/>
      <c r="AP135"/>
      <c r="AQ135"/>
      <c r="AR135"/>
      <c r="AS135"/>
      <c r="AT135"/>
      <c r="AU135"/>
      <c r="AV135"/>
    </row>
    <row r="136" spans="26:48" s="3" customFormat="1" x14ac:dyDescent="0.3">
      <c r="Z136"/>
      <c r="AA136"/>
      <c r="AB136"/>
      <c r="AC136"/>
      <c r="AD136"/>
      <c r="AE136"/>
      <c r="AF136"/>
      <c r="AG136"/>
      <c r="AH136"/>
      <c r="AI136"/>
      <c r="AJ136"/>
      <c r="AK136"/>
      <c r="AL136"/>
      <c r="AM136"/>
      <c r="AN136"/>
      <c r="AO136"/>
      <c r="AP136"/>
      <c r="AQ136"/>
      <c r="AR136"/>
      <c r="AS136"/>
      <c r="AT136"/>
      <c r="AU136"/>
      <c r="AV136"/>
    </row>
    <row r="137" spans="26:48" s="3" customFormat="1" x14ac:dyDescent="0.3">
      <c r="Z137"/>
      <c r="AA137"/>
      <c r="AB137"/>
      <c r="AC137"/>
      <c r="AD137"/>
      <c r="AE137"/>
      <c r="AF137"/>
      <c r="AG137"/>
      <c r="AH137"/>
      <c r="AI137"/>
      <c r="AJ137"/>
      <c r="AK137"/>
      <c r="AL137"/>
      <c r="AM137"/>
      <c r="AN137"/>
      <c r="AO137"/>
      <c r="AP137"/>
      <c r="AQ137"/>
      <c r="AR137"/>
      <c r="AS137"/>
      <c r="AT137"/>
      <c r="AU137"/>
      <c r="AV137"/>
    </row>
    <row r="138" spans="26:48" s="3" customFormat="1" x14ac:dyDescent="0.3">
      <c r="Z138"/>
      <c r="AA138"/>
      <c r="AB138"/>
      <c r="AC138"/>
      <c r="AD138"/>
      <c r="AE138"/>
      <c r="AF138"/>
      <c r="AG138"/>
      <c r="AH138"/>
      <c r="AI138"/>
      <c r="AJ138"/>
      <c r="AK138"/>
      <c r="AL138"/>
      <c r="AM138"/>
      <c r="AN138"/>
      <c r="AO138"/>
      <c r="AP138"/>
      <c r="AQ138"/>
      <c r="AR138"/>
      <c r="AS138"/>
      <c r="AT138"/>
      <c r="AU138"/>
      <c r="AV138"/>
    </row>
    <row r="139" spans="26:48" s="3" customFormat="1" x14ac:dyDescent="0.3">
      <c r="Z139"/>
      <c r="AA139"/>
      <c r="AB139"/>
      <c r="AC139"/>
      <c r="AD139"/>
      <c r="AE139"/>
      <c r="AF139"/>
      <c r="AG139"/>
      <c r="AH139"/>
      <c r="AI139"/>
      <c r="AJ139"/>
      <c r="AK139"/>
      <c r="AL139"/>
      <c r="AM139"/>
      <c r="AN139"/>
      <c r="AO139"/>
      <c r="AP139"/>
      <c r="AQ139"/>
      <c r="AR139"/>
      <c r="AS139"/>
      <c r="AT139"/>
      <c r="AU139"/>
      <c r="AV139"/>
    </row>
    <row r="140" spans="26:48" s="3" customFormat="1" x14ac:dyDescent="0.3">
      <c r="Z140"/>
      <c r="AA140"/>
      <c r="AB140"/>
      <c r="AC140"/>
      <c r="AD140"/>
      <c r="AE140"/>
      <c r="AF140"/>
      <c r="AG140"/>
      <c r="AH140"/>
      <c r="AI140"/>
      <c r="AJ140"/>
      <c r="AK140"/>
      <c r="AL140"/>
      <c r="AM140"/>
      <c r="AN140"/>
      <c r="AO140"/>
      <c r="AP140"/>
      <c r="AQ140"/>
      <c r="AR140"/>
      <c r="AS140"/>
      <c r="AT140"/>
      <c r="AU140"/>
      <c r="AV140"/>
    </row>
    <row r="141" spans="26:48" s="3" customFormat="1" x14ac:dyDescent="0.3">
      <c r="Z141"/>
      <c r="AA141"/>
      <c r="AB141"/>
      <c r="AC141"/>
      <c r="AD141"/>
      <c r="AE141"/>
      <c r="AF141"/>
      <c r="AG141"/>
      <c r="AH141"/>
      <c r="AI141"/>
      <c r="AJ141"/>
      <c r="AK141"/>
      <c r="AL141"/>
      <c r="AM141"/>
      <c r="AN141"/>
      <c r="AO141"/>
      <c r="AP141"/>
      <c r="AQ141"/>
      <c r="AR141"/>
      <c r="AS141"/>
      <c r="AT141"/>
      <c r="AU141"/>
      <c r="AV141"/>
    </row>
    <row r="142" spans="26:48" s="3" customFormat="1" x14ac:dyDescent="0.3">
      <c r="Z142"/>
      <c r="AA142"/>
      <c r="AB142"/>
      <c r="AC142"/>
      <c r="AD142"/>
      <c r="AE142"/>
      <c r="AF142"/>
      <c r="AG142"/>
      <c r="AH142"/>
      <c r="AI142"/>
      <c r="AJ142"/>
      <c r="AK142"/>
      <c r="AL142"/>
      <c r="AM142"/>
      <c r="AN142"/>
      <c r="AO142"/>
      <c r="AP142"/>
      <c r="AQ142"/>
      <c r="AR142"/>
      <c r="AS142"/>
      <c r="AT142"/>
      <c r="AU142"/>
      <c r="AV142"/>
    </row>
    <row r="143" spans="26:48" s="3" customFormat="1" x14ac:dyDescent="0.3">
      <c r="Z143"/>
      <c r="AA143"/>
      <c r="AB143"/>
      <c r="AC143"/>
      <c r="AD143"/>
      <c r="AE143"/>
      <c r="AF143"/>
      <c r="AG143"/>
      <c r="AH143"/>
      <c r="AI143"/>
      <c r="AJ143"/>
      <c r="AK143"/>
      <c r="AL143"/>
      <c r="AM143"/>
      <c r="AN143"/>
      <c r="AO143"/>
      <c r="AP143"/>
      <c r="AQ143"/>
      <c r="AR143"/>
      <c r="AS143"/>
      <c r="AT143"/>
      <c r="AU143"/>
      <c r="AV143"/>
    </row>
    <row r="144" spans="26:48" s="3" customFormat="1" x14ac:dyDescent="0.3">
      <c r="Z144"/>
      <c r="AA144"/>
      <c r="AB144"/>
      <c r="AC144"/>
      <c r="AD144"/>
      <c r="AE144"/>
      <c r="AF144"/>
      <c r="AG144"/>
      <c r="AH144"/>
      <c r="AI144"/>
      <c r="AJ144"/>
      <c r="AK144"/>
      <c r="AL144"/>
      <c r="AM144"/>
      <c r="AN144"/>
      <c r="AO144"/>
      <c r="AP144"/>
      <c r="AQ144"/>
      <c r="AR144"/>
      <c r="AS144"/>
      <c r="AT144"/>
      <c r="AU144"/>
      <c r="AV144"/>
    </row>
    <row r="145" spans="26:48" s="3" customFormat="1" x14ac:dyDescent="0.3">
      <c r="Z145"/>
      <c r="AA145"/>
      <c r="AB145"/>
      <c r="AC145"/>
      <c r="AD145"/>
      <c r="AE145"/>
      <c r="AF145"/>
      <c r="AG145"/>
      <c r="AH145"/>
      <c r="AI145"/>
      <c r="AJ145"/>
      <c r="AK145"/>
      <c r="AL145"/>
      <c r="AM145"/>
      <c r="AN145"/>
      <c r="AO145"/>
      <c r="AP145"/>
      <c r="AQ145"/>
      <c r="AR145"/>
      <c r="AS145"/>
      <c r="AT145"/>
      <c r="AU145"/>
      <c r="AV145"/>
    </row>
    <row r="146" spans="26:48" s="3" customFormat="1" x14ac:dyDescent="0.3">
      <c r="Z146"/>
      <c r="AA146"/>
      <c r="AB146"/>
      <c r="AC146"/>
      <c r="AD146"/>
      <c r="AE146"/>
      <c r="AF146"/>
      <c r="AG146"/>
      <c r="AH146"/>
      <c r="AI146"/>
      <c r="AJ146"/>
      <c r="AK146"/>
      <c r="AL146"/>
      <c r="AM146"/>
      <c r="AN146"/>
      <c r="AO146"/>
      <c r="AP146"/>
      <c r="AQ146"/>
      <c r="AR146"/>
      <c r="AS146"/>
      <c r="AT146"/>
      <c r="AU146"/>
      <c r="AV146"/>
    </row>
    <row r="147" spans="26:48" s="3" customFormat="1" x14ac:dyDescent="0.3">
      <c r="Z147"/>
      <c r="AA147"/>
      <c r="AB147"/>
      <c r="AC147"/>
      <c r="AD147"/>
      <c r="AE147"/>
      <c r="AF147"/>
      <c r="AG147"/>
      <c r="AH147"/>
      <c r="AI147"/>
      <c r="AJ147"/>
      <c r="AK147"/>
      <c r="AL147"/>
      <c r="AM147"/>
      <c r="AN147"/>
      <c r="AO147"/>
      <c r="AP147"/>
      <c r="AQ147"/>
      <c r="AR147"/>
      <c r="AS147"/>
      <c r="AT147"/>
      <c r="AU147"/>
      <c r="AV147"/>
    </row>
    <row r="148" spans="26:48" s="3" customFormat="1" x14ac:dyDescent="0.3">
      <c r="Z148"/>
      <c r="AA148"/>
      <c r="AB148"/>
      <c r="AC148"/>
      <c r="AD148"/>
      <c r="AE148"/>
      <c r="AF148"/>
      <c r="AG148"/>
      <c r="AH148"/>
      <c r="AI148"/>
      <c r="AJ148"/>
      <c r="AK148"/>
      <c r="AL148"/>
      <c r="AM148"/>
      <c r="AN148"/>
      <c r="AO148"/>
      <c r="AP148"/>
      <c r="AQ148"/>
      <c r="AR148"/>
      <c r="AS148"/>
      <c r="AT148"/>
      <c r="AU148"/>
      <c r="AV148"/>
    </row>
    <row r="149" spans="26:48" s="3" customFormat="1" x14ac:dyDescent="0.3">
      <c r="Z149"/>
      <c r="AA149"/>
      <c r="AB149"/>
      <c r="AC149"/>
      <c r="AD149"/>
      <c r="AE149"/>
      <c r="AF149"/>
      <c r="AG149"/>
      <c r="AH149"/>
      <c r="AI149"/>
      <c r="AJ149"/>
      <c r="AK149"/>
      <c r="AL149"/>
      <c r="AM149"/>
      <c r="AN149"/>
      <c r="AO149"/>
      <c r="AP149"/>
      <c r="AQ149"/>
      <c r="AR149"/>
      <c r="AS149"/>
      <c r="AT149"/>
      <c r="AU149"/>
      <c r="AV149"/>
    </row>
    <row r="150" spans="26:48" s="3" customFormat="1" x14ac:dyDescent="0.3">
      <c r="Z150"/>
      <c r="AA150"/>
      <c r="AB150"/>
      <c r="AC150"/>
      <c r="AD150"/>
      <c r="AE150"/>
      <c r="AF150"/>
      <c r="AG150"/>
      <c r="AH150"/>
      <c r="AI150"/>
      <c r="AJ150"/>
      <c r="AK150"/>
      <c r="AL150"/>
      <c r="AM150"/>
      <c r="AN150"/>
      <c r="AO150"/>
      <c r="AP150"/>
      <c r="AQ150"/>
      <c r="AR150"/>
      <c r="AS150"/>
      <c r="AT150"/>
      <c r="AU150"/>
      <c r="AV150"/>
    </row>
    <row r="151" spans="26:48" s="3" customFormat="1" x14ac:dyDescent="0.3">
      <c r="Z151"/>
      <c r="AA151"/>
      <c r="AB151"/>
      <c r="AC151"/>
      <c r="AD151"/>
      <c r="AE151"/>
      <c r="AF151"/>
      <c r="AG151"/>
      <c r="AH151"/>
      <c r="AI151"/>
      <c r="AJ151"/>
      <c r="AK151"/>
      <c r="AL151"/>
      <c r="AM151"/>
      <c r="AN151"/>
      <c r="AO151"/>
      <c r="AP151"/>
      <c r="AQ151"/>
      <c r="AR151"/>
      <c r="AS151"/>
      <c r="AT151"/>
      <c r="AU151"/>
      <c r="AV151"/>
    </row>
    <row r="152" spans="26:48" s="3" customFormat="1" x14ac:dyDescent="0.3">
      <c r="Z152"/>
      <c r="AA152"/>
      <c r="AB152"/>
      <c r="AC152"/>
      <c r="AD152"/>
      <c r="AE152"/>
      <c r="AF152"/>
      <c r="AG152"/>
      <c r="AH152"/>
      <c r="AI152"/>
      <c r="AJ152"/>
      <c r="AK152"/>
      <c r="AL152"/>
      <c r="AM152"/>
      <c r="AN152"/>
      <c r="AO152"/>
      <c r="AP152"/>
      <c r="AQ152"/>
      <c r="AR152"/>
      <c r="AS152"/>
      <c r="AT152"/>
      <c r="AU152"/>
      <c r="AV152"/>
    </row>
    <row r="153" spans="26:48" s="3" customFormat="1" x14ac:dyDescent="0.3">
      <c r="Z153"/>
      <c r="AA153"/>
      <c r="AB153"/>
      <c r="AC153"/>
      <c r="AD153"/>
      <c r="AE153"/>
      <c r="AF153"/>
      <c r="AG153"/>
      <c r="AH153"/>
      <c r="AI153"/>
      <c r="AJ153"/>
      <c r="AK153"/>
      <c r="AL153"/>
      <c r="AM153"/>
      <c r="AN153"/>
      <c r="AO153"/>
      <c r="AP153"/>
      <c r="AQ153"/>
      <c r="AR153"/>
      <c r="AS153"/>
      <c r="AT153"/>
      <c r="AU153"/>
      <c r="AV153"/>
    </row>
    <row r="154" spans="26:48" s="3" customFormat="1" x14ac:dyDescent="0.3">
      <c r="Z154"/>
      <c r="AA154"/>
      <c r="AB154"/>
      <c r="AC154"/>
      <c r="AD154"/>
      <c r="AE154"/>
      <c r="AF154"/>
      <c r="AG154"/>
      <c r="AH154"/>
      <c r="AI154"/>
      <c r="AJ154"/>
      <c r="AK154"/>
      <c r="AL154"/>
      <c r="AM154"/>
      <c r="AN154"/>
      <c r="AO154"/>
      <c r="AP154"/>
      <c r="AQ154"/>
      <c r="AR154"/>
      <c r="AS154"/>
      <c r="AT154"/>
      <c r="AU154"/>
      <c r="AV154"/>
    </row>
    <row r="155" spans="26:48" s="3" customFormat="1" x14ac:dyDescent="0.3">
      <c r="Z155"/>
      <c r="AA155"/>
      <c r="AB155"/>
      <c r="AC155"/>
      <c r="AD155"/>
      <c r="AE155"/>
      <c r="AF155"/>
      <c r="AG155"/>
      <c r="AH155"/>
      <c r="AI155"/>
      <c r="AJ155"/>
      <c r="AK155"/>
      <c r="AL155"/>
      <c r="AM155"/>
      <c r="AN155"/>
      <c r="AO155"/>
      <c r="AP155"/>
      <c r="AQ155"/>
      <c r="AR155"/>
      <c r="AS155"/>
      <c r="AT155"/>
      <c r="AU155"/>
      <c r="AV155"/>
    </row>
    <row r="156" spans="26:48" s="3" customFormat="1" x14ac:dyDescent="0.3">
      <c r="Z156"/>
      <c r="AA156"/>
      <c r="AB156"/>
      <c r="AC156"/>
      <c r="AD156"/>
      <c r="AE156"/>
      <c r="AF156"/>
      <c r="AG156"/>
      <c r="AH156"/>
      <c r="AI156"/>
      <c r="AJ156"/>
      <c r="AK156"/>
      <c r="AL156"/>
      <c r="AM156"/>
      <c r="AN156"/>
      <c r="AO156"/>
      <c r="AP156"/>
      <c r="AQ156"/>
      <c r="AR156"/>
      <c r="AS156"/>
      <c r="AT156"/>
      <c r="AU156"/>
      <c r="AV156"/>
    </row>
    <row r="157" spans="26:48" s="3" customFormat="1" x14ac:dyDescent="0.3">
      <c r="Z157"/>
      <c r="AA157"/>
      <c r="AB157"/>
      <c r="AC157"/>
      <c r="AD157"/>
      <c r="AE157"/>
      <c r="AF157"/>
      <c r="AG157"/>
      <c r="AH157"/>
      <c r="AI157"/>
      <c r="AJ157"/>
      <c r="AK157"/>
      <c r="AL157"/>
      <c r="AM157"/>
      <c r="AN157"/>
      <c r="AO157"/>
      <c r="AP157"/>
      <c r="AQ157"/>
      <c r="AR157"/>
      <c r="AS157"/>
      <c r="AT157"/>
      <c r="AU157"/>
      <c r="AV157"/>
    </row>
    <row r="158" spans="26:48" s="3" customFormat="1" x14ac:dyDescent="0.3">
      <c r="Z158"/>
      <c r="AA158"/>
      <c r="AB158"/>
      <c r="AC158"/>
      <c r="AD158"/>
      <c r="AE158"/>
      <c r="AF158"/>
      <c r="AG158"/>
      <c r="AH158"/>
      <c r="AI158"/>
      <c r="AJ158"/>
      <c r="AK158"/>
      <c r="AL158"/>
      <c r="AM158"/>
      <c r="AN158"/>
      <c r="AO158"/>
      <c r="AP158"/>
      <c r="AQ158"/>
      <c r="AR158"/>
      <c r="AS158"/>
      <c r="AT158"/>
      <c r="AU158"/>
      <c r="AV158"/>
    </row>
    <row r="159" spans="26:48" s="3" customFormat="1" x14ac:dyDescent="0.3">
      <c r="Z159"/>
      <c r="AA159"/>
      <c r="AB159"/>
      <c r="AC159"/>
      <c r="AD159"/>
      <c r="AE159"/>
      <c r="AF159"/>
      <c r="AG159"/>
      <c r="AH159"/>
      <c r="AI159"/>
      <c r="AJ159"/>
      <c r="AK159"/>
      <c r="AL159"/>
      <c r="AM159"/>
      <c r="AN159"/>
      <c r="AO159"/>
      <c r="AP159"/>
      <c r="AQ159"/>
      <c r="AR159"/>
      <c r="AS159"/>
      <c r="AT159"/>
      <c r="AU159"/>
      <c r="AV159"/>
    </row>
    <row r="160" spans="26:48" s="3" customFormat="1" x14ac:dyDescent="0.3">
      <c r="Z160"/>
      <c r="AA160"/>
      <c r="AB160"/>
      <c r="AC160"/>
      <c r="AD160"/>
      <c r="AE160"/>
      <c r="AF160"/>
      <c r="AG160"/>
      <c r="AH160"/>
      <c r="AI160"/>
      <c r="AJ160"/>
      <c r="AK160"/>
      <c r="AL160"/>
      <c r="AM160"/>
      <c r="AN160"/>
      <c r="AO160"/>
      <c r="AP160"/>
      <c r="AQ160"/>
      <c r="AR160"/>
      <c r="AS160"/>
      <c r="AT160"/>
      <c r="AU160"/>
      <c r="AV160"/>
    </row>
    <row r="161" spans="26:48" s="3" customFormat="1" x14ac:dyDescent="0.3">
      <c r="Z161"/>
      <c r="AA161"/>
      <c r="AB161"/>
      <c r="AC161"/>
      <c r="AD161"/>
      <c r="AE161"/>
      <c r="AF161"/>
      <c r="AG161"/>
      <c r="AH161"/>
      <c r="AI161"/>
      <c r="AJ161"/>
      <c r="AK161"/>
      <c r="AL161"/>
      <c r="AM161"/>
      <c r="AN161"/>
      <c r="AO161"/>
      <c r="AP161"/>
      <c r="AQ161"/>
      <c r="AR161"/>
      <c r="AS161"/>
      <c r="AT161"/>
      <c r="AU161"/>
      <c r="AV161"/>
    </row>
    <row r="162" spans="26:48" s="3" customFormat="1" x14ac:dyDescent="0.3">
      <c r="Z162"/>
      <c r="AA162"/>
      <c r="AB162"/>
      <c r="AC162"/>
      <c r="AD162"/>
      <c r="AE162"/>
      <c r="AF162"/>
      <c r="AG162"/>
      <c r="AH162"/>
      <c r="AI162"/>
      <c r="AJ162"/>
      <c r="AK162"/>
      <c r="AL162"/>
      <c r="AM162"/>
      <c r="AN162"/>
      <c r="AO162"/>
      <c r="AP162"/>
      <c r="AQ162"/>
      <c r="AR162"/>
      <c r="AS162"/>
      <c r="AT162"/>
      <c r="AU162"/>
      <c r="AV162"/>
    </row>
    <row r="163" spans="26:48" s="3" customFormat="1" x14ac:dyDescent="0.3">
      <c r="Z163"/>
      <c r="AA163"/>
      <c r="AB163"/>
      <c r="AC163"/>
      <c r="AD163"/>
      <c r="AE163"/>
      <c r="AF163"/>
      <c r="AG163"/>
      <c r="AH163"/>
      <c r="AI163"/>
      <c r="AJ163"/>
      <c r="AK163"/>
      <c r="AL163"/>
      <c r="AM163"/>
      <c r="AN163"/>
      <c r="AO163"/>
      <c r="AP163"/>
      <c r="AQ163"/>
      <c r="AR163"/>
      <c r="AS163"/>
      <c r="AT163"/>
      <c r="AU163"/>
      <c r="AV163"/>
    </row>
    <row r="164" spans="26:48" s="3" customFormat="1" x14ac:dyDescent="0.3">
      <c r="Z164"/>
      <c r="AA164"/>
      <c r="AB164"/>
      <c r="AC164"/>
      <c r="AD164"/>
      <c r="AE164"/>
      <c r="AF164"/>
      <c r="AG164"/>
      <c r="AH164"/>
      <c r="AI164"/>
      <c r="AJ164"/>
      <c r="AK164"/>
      <c r="AL164"/>
      <c r="AM164"/>
      <c r="AN164"/>
      <c r="AO164"/>
      <c r="AP164"/>
      <c r="AQ164"/>
      <c r="AR164"/>
      <c r="AS164"/>
      <c r="AT164"/>
      <c r="AU164"/>
      <c r="AV164"/>
    </row>
    <row r="165" spans="26:48" s="3" customFormat="1" x14ac:dyDescent="0.3">
      <c r="Z165"/>
      <c r="AA165"/>
      <c r="AB165"/>
      <c r="AC165"/>
      <c r="AD165"/>
      <c r="AE165"/>
      <c r="AF165"/>
      <c r="AG165"/>
      <c r="AH165"/>
      <c r="AI165"/>
      <c r="AJ165"/>
      <c r="AK165"/>
      <c r="AL165"/>
      <c r="AM165"/>
      <c r="AN165"/>
      <c r="AO165"/>
      <c r="AP165"/>
      <c r="AQ165"/>
      <c r="AR165"/>
      <c r="AS165"/>
      <c r="AT165"/>
      <c r="AU165"/>
      <c r="AV165"/>
    </row>
    <row r="166" spans="26:48" s="3" customFormat="1" x14ac:dyDescent="0.3">
      <c r="Z166"/>
      <c r="AA166"/>
      <c r="AB166"/>
      <c r="AC166"/>
      <c r="AD166"/>
      <c r="AE166"/>
      <c r="AF166"/>
      <c r="AG166"/>
      <c r="AH166"/>
      <c r="AI166"/>
      <c r="AJ166"/>
      <c r="AK166"/>
      <c r="AL166"/>
      <c r="AM166"/>
      <c r="AN166"/>
      <c r="AO166"/>
      <c r="AP166"/>
      <c r="AQ166"/>
      <c r="AR166"/>
      <c r="AS166"/>
      <c r="AT166"/>
      <c r="AU166"/>
      <c r="AV166"/>
    </row>
    <row r="167" spans="26:48" s="3" customFormat="1" x14ac:dyDescent="0.3">
      <c r="Z167"/>
      <c r="AA167"/>
      <c r="AB167"/>
      <c r="AC167"/>
      <c r="AD167"/>
      <c r="AE167"/>
      <c r="AF167"/>
      <c r="AG167"/>
      <c r="AH167"/>
      <c r="AI167"/>
      <c r="AJ167"/>
      <c r="AK167"/>
      <c r="AL167"/>
      <c r="AM167"/>
      <c r="AN167"/>
      <c r="AO167"/>
      <c r="AP167"/>
      <c r="AQ167"/>
      <c r="AR167"/>
      <c r="AS167"/>
      <c r="AT167"/>
      <c r="AU167"/>
      <c r="AV167"/>
    </row>
    <row r="168" spans="26:48" s="3" customFormat="1" x14ac:dyDescent="0.3">
      <c r="Z168"/>
      <c r="AA168"/>
      <c r="AB168"/>
      <c r="AC168"/>
      <c r="AD168"/>
      <c r="AE168"/>
      <c r="AF168"/>
      <c r="AG168"/>
      <c r="AH168"/>
      <c r="AI168"/>
      <c r="AJ168"/>
      <c r="AK168"/>
      <c r="AL168"/>
      <c r="AM168"/>
      <c r="AN168"/>
      <c r="AO168"/>
      <c r="AP168"/>
      <c r="AQ168"/>
      <c r="AR168"/>
      <c r="AS168"/>
      <c r="AT168"/>
      <c r="AU168"/>
      <c r="AV168"/>
    </row>
    <row r="169" spans="26:48" s="3" customFormat="1" x14ac:dyDescent="0.3">
      <c r="Z169"/>
      <c r="AA169"/>
      <c r="AB169"/>
      <c r="AC169"/>
      <c r="AD169"/>
      <c r="AE169"/>
      <c r="AF169"/>
      <c r="AG169"/>
      <c r="AH169"/>
      <c r="AI169"/>
      <c r="AJ169"/>
      <c r="AK169"/>
      <c r="AL169"/>
      <c r="AM169"/>
      <c r="AN169"/>
      <c r="AO169"/>
      <c r="AP169"/>
      <c r="AQ169"/>
      <c r="AR169"/>
      <c r="AS169"/>
      <c r="AT169"/>
      <c r="AU169"/>
      <c r="AV169"/>
    </row>
    <row r="170" spans="26:48" s="3" customFormat="1" x14ac:dyDescent="0.3">
      <c r="Z170"/>
      <c r="AA170"/>
      <c r="AB170"/>
      <c r="AC170"/>
      <c r="AD170"/>
      <c r="AE170"/>
      <c r="AF170"/>
      <c r="AG170"/>
      <c r="AH170"/>
      <c r="AI170"/>
      <c r="AJ170"/>
      <c r="AK170"/>
      <c r="AL170"/>
      <c r="AM170"/>
      <c r="AN170"/>
      <c r="AO170"/>
      <c r="AP170"/>
      <c r="AQ170"/>
      <c r="AR170"/>
      <c r="AS170"/>
      <c r="AT170"/>
      <c r="AU170"/>
      <c r="AV170"/>
    </row>
    <row r="171" spans="26:48" s="3" customFormat="1" x14ac:dyDescent="0.3">
      <c r="Z171"/>
      <c r="AA171"/>
      <c r="AB171"/>
      <c r="AC171"/>
      <c r="AD171"/>
      <c r="AE171"/>
      <c r="AF171"/>
      <c r="AG171"/>
      <c r="AH171"/>
      <c r="AI171"/>
      <c r="AJ171"/>
      <c r="AK171"/>
      <c r="AL171"/>
      <c r="AM171"/>
      <c r="AN171"/>
      <c r="AO171"/>
      <c r="AP171"/>
      <c r="AQ171"/>
      <c r="AR171"/>
      <c r="AS171"/>
      <c r="AT171"/>
      <c r="AU171"/>
      <c r="AV171"/>
    </row>
    <row r="172" spans="26:48" s="3" customFormat="1" x14ac:dyDescent="0.3">
      <c r="Z172"/>
      <c r="AA172"/>
      <c r="AB172"/>
      <c r="AC172"/>
      <c r="AD172"/>
      <c r="AE172"/>
      <c r="AF172"/>
      <c r="AG172"/>
      <c r="AH172"/>
      <c r="AI172"/>
      <c r="AJ172"/>
      <c r="AK172"/>
      <c r="AL172"/>
      <c r="AM172"/>
      <c r="AN172"/>
      <c r="AO172"/>
      <c r="AP172"/>
      <c r="AQ172"/>
      <c r="AR172"/>
      <c r="AS172"/>
      <c r="AT172"/>
      <c r="AU172"/>
      <c r="AV172"/>
    </row>
    <row r="173" spans="26:48" s="3" customFormat="1" x14ac:dyDescent="0.3">
      <c r="Z173"/>
      <c r="AA173"/>
      <c r="AB173"/>
      <c r="AC173"/>
      <c r="AD173"/>
      <c r="AE173"/>
      <c r="AF173"/>
      <c r="AG173"/>
      <c r="AH173"/>
      <c r="AI173"/>
      <c r="AJ173"/>
      <c r="AK173"/>
      <c r="AL173"/>
      <c r="AM173"/>
      <c r="AN173"/>
      <c r="AO173"/>
      <c r="AP173"/>
      <c r="AQ173"/>
      <c r="AR173"/>
      <c r="AS173"/>
      <c r="AT173"/>
      <c r="AU173"/>
      <c r="AV173"/>
    </row>
    <row r="174" spans="26:48" s="3" customFormat="1" x14ac:dyDescent="0.3">
      <c r="Z174"/>
      <c r="AA174"/>
      <c r="AB174"/>
      <c r="AC174"/>
      <c r="AD174"/>
      <c r="AE174"/>
      <c r="AF174"/>
      <c r="AG174"/>
      <c r="AH174"/>
      <c r="AI174"/>
      <c r="AJ174"/>
      <c r="AK174"/>
      <c r="AL174"/>
      <c r="AM174"/>
      <c r="AN174"/>
      <c r="AO174"/>
      <c r="AP174"/>
      <c r="AQ174"/>
      <c r="AR174"/>
      <c r="AS174"/>
      <c r="AT174"/>
      <c r="AU174"/>
      <c r="AV174"/>
    </row>
    <row r="175" spans="26:48" s="3" customFormat="1" x14ac:dyDescent="0.3">
      <c r="Z175"/>
      <c r="AA175"/>
      <c r="AB175"/>
      <c r="AC175"/>
      <c r="AD175"/>
      <c r="AE175"/>
      <c r="AF175"/>
      <c r="AG175"/>
      <c r="AH175"/>
      <c r="AI175"/>
      <c r="AJ175"/>
      <c r="AK175"/>
      <c r="AL175"/>
      <c r="AM175"/>
      <c r="AN175"/>
      <c r="AO175"/>
      <c r="AP175"/>
      <c r="AQ175"/>
      <c r="AR175"/>
      <c r="AS175"/>
      <c r="AT175"/>
      <c r="AU175"/>
      <c r="AV175"/>
    </row>
    <row r="176" spans="26:48" s="3" customFormat="1" x14ac:dyDescent="0.3">
      <c r="Z176"/>
      <c r="AA176"/>
      <c r="AB176"/>
      <c r="AC176"/>
      <c r="AD176"/>
      <c r="AE176"/>
      <c r="AF176"/>
      <c r="AG176"/>
      <c r="AH176"/>
      <c r="AI176"/>
      <c r="AJ176"/>
      <c r="AK176"/>
      <c r="AL176"/>
      <c r="AM176"/>
      <c r="AN176"/>
      <c r="AO176"/>
      <c r="AP176"/>
      <c r="AQ176"/>
      <c r="AR176"/>
      <c r="AS176"/>
      <c r="AT176"/>
      <c r="AU176"/>
      <c r="AV176"/>
    </row>
    <row r="177" spans="26:48" s="3" customFormat="1" x14ac:dyDescent="0.3">
      <c r="Z177"/>
      <c r="AA177"/>
      <c r="AB177"/>
      <c r="AC177"/>
      <c r="AD177"/>
      <c r="AE177"/>
      <c r="AF177"/>
      <c r="AG177"/>
      <c r="AH177"/>
      <c r="AI177"/>
      <c r="AJ177"/>
      <c r="AK177"/>
      <c r="AL177"/>
      <c r="AM177"/>
      <c r="AN177"/>
      <c r="AO177"/>
      <c r="AP177"/>
      <c r="AQ177"/>
      <c r="AR177"/>
      <c r="AS177"/>
      <c r="AT177"/>
      <c r="AU177"/>
      <c r="AV177"/>
    </row>
    <row r="178" spans="26:48" s="3" customFormat="1" x14ac:dyDescent="0.3">
      <c r="Z178"/>
      <c r="AA178"/>
      <c r="AB178"/>
      <c r="AC178"/>
      <c r="AD178"/>
      <c r="AE178"/>
      <c r="AF178"/>
      <c r="AG178"/>
      <c r="AH178"/>
      <c r="AI178"/>
      <c r="AJ178"/>
      <c r="AK178"/>
      <c r="AL178"/>
      <c r="AM178"/>
      <c r="AN178"/>
      <c r="AO178"/>
      <c r="AP178"/>
      <c r="AQ178"/>
      <c r="AR178"/>
      <c r="AS178"/>
      <c r="AT178"/>
      <c r="AU178"/>
      <c r="AV178"/>
    </row>
    <row r="179" spans="26:48" s="3" customFormat="1" x14ac:dyDescent="0.3">
      <c r="Z179"/>
      <c r="AA179"/>
      <c r="AB179"/>
      <c r="AC179"/>
      <c r="AD179"/>
      <c r="AE179"/>
      <c r="AF179"/>
      <c r="AG179"/>
      <c r="AH179"/>
      <c r="AI179"/>
      <c r="AJ179"/>
      <c r="AK179"/>
      <c r="AL179"/>
      <c r="AM179"/>
      <c r="AN179"/>
      <c r="AO179"/>
      <c r="AP179"/>
      <c r="AQ179"/>
      <c r="AR179"/>
      <c r="AS179"/>
      <c r="AT179"/>
      <c r="AU179"/>
      <c r="AV179"/>
    </row>
    <row r="180" spans="26:48" s="3" customFormat="1" x14ac:dyDescent="0.3">
      <c r="Z180"/>
      <c r="AA180"/>
      <c r="AB180"/>
      <c r="AC180"/>
      <c r="AD180"/>
      <c r="AE180"/>
      <c r="AF180"/>
      <c r="AG180"/>
      <c r="AH180"/>
      <c r="AI180"/>
      <c r="AJ180"/>
      <c r="AK180"/>
      <c r="AL180"/>
      <c r="AM180"/>
      <c r="AN180"/>
      <c r="AO180"/>
      <c r="AP180"/>
      <c r="AQ180"/>
      <c r="AR180"/>
      <c r="AS180"/>
      <c r="AT180"/>
      <c r="AU180"/>
      <c r="AV180"/>
    </row>
    <row r="181" spans="26:48" s="3" customFormat="1" x14ac:dyDescent="0.3">
      <c r="Z181"/>
      <c r="AA181"/>
      <c r="AB181"/>
      <c r="AC181"/>
      <c r="AD181"/>
      <c r="AE181"/>
      <c r="AF181"/>
      <c r="AG181"/>
      <c r="AH181"/>
      <c r="AI181"/>
      <c r="AJ181"/>
      <c r="AK181"/>
      <c r="AL181"/>
      <c r="AM181"/>
      <c r="AN181"/>
      <c r="AO181"/>
      <c r="AP181"/>
      <c r="AQ181"/>
      <c r="AR181"/>
      <c r="AS181"/>
      <c r="AT181"/>
      <c r="AU181"/>
      <c r="AV181"/>
    </row>
    <row r="182" spans="26:48" s="3" customFormat="1" x14ac:dyDescent="0.3">
      <c r="Z182"/>
      <c r="AA182"/>
      <c r="AB182"/>
      <c r="AC182"/>
      <c r="AD182"/>
      <c r="AE182"/>
      <c r="AF182"/>
      <c r="AG182"/>
      <c r="AH182"/>
      <c r="AI182"/>
      <c r="AJ182"/>
      <c r="AK182"/>
      <c r="AL182"/>
      <c r="AM182"/>
      <c r="AN182"/>
      <c r="AO182"/>
      <c r="AP182"/>
      <c r="AQ182"/>
      <c r="AR182"/>
      <c r="AS182"/>
      <c r="AT182"/>
      <c r="AU182"/>
      <c r="AV182"/>
    </row>
    <row r="183" spans="26:48" s="3" customFormat="1" x14ac:dyDescent="0.3">
      <c r="Z183"/>
      <c r="AA183"/>
      <c r="AB183"/>
      <c r="AC183"/>
      <c r="AD183"/>
      <c r="AE183"/>
      <c r="AF183"/>
      <c r="AG183"/>
      <c r="AH183"/>
      <c r="AI183"/>
      <c r="AJ183"/>
      <c r="AK183"/>
      <c r="AL183"/>
      <c r="AM183"/>
      <c r="AN183"/>
      <c r="AO183"/>
      <c r="AP183"/>
      <c r="AQ183"/>
      <c r="AR183"/>
      <c r="AS183"/>
      <c r="AT183"/>
      <c r="AU183"/>
      <c r="AV183"/>
    </row>
    <row r="184" spans="26:48" s="3" customFormat="1" x14ac:dyDescent="0.3">
      <c r="Z184"/>
      <c r="AA184"/>
      <c r="AB184"/>
      <c r="AC184"/>
      <c r="AD184"/>
      <c r="AE184"/>
      <c r="AF184"/>
      <c r="AG184"/>
      <c r="AH184"/>
      <c r="AI184"/>
      <c r="AJ184"/>
      <c r="AK184"/>
      <c r="AL184"/>
      <c r="AM184"/>
      <c r="AN184"/>
      <c r="AO184"/>
      <c r="AP184"/>
      <c r="AQ184"/>
      <c r="AR184"/>
      <c r="AS184"/>
      <c r="AT184"/>
      <c r="AU184"/>
      <c r="AV184"/>
    </row>
    <row r="185" spans="26:48" s="3" customFormat="1" x14ac:dyDescent="0.3">
      <c r="Z185"/>
      <c r="AA185"/>
      <c r="AB185"/>
      <c r="AC185"/>
      <c r="AD185"/>
      <c r="AE185"/>
      <c r="AF185"/>
      <c r="AG185"/>
      <c r="AH185"/>
      <c r="AI185"/>
      <c r="AJ185"/>
      <c r="AK185"/>
      <c r="AL185"/>
      <c r="AM185"/>
      <c r="AN185"/>
      <c r="AO185"/>
      <c r="AP185"/>
      <c r="AQ185"/>
      <c r="AR185"/>
      <c r="AS185"/>
      <c r="AT185"/>
      <c r="AU185"/>
      <c r="AV185"/>
    </row>
    <row r="186" spans="26:48" s="3" customFormat="1" x14ac:dyDescent="0.3">
      <c r="Z186"/>
      <c r="AA186"/>
      <c r="AB186"/>
      <c r="AC186"/>
      <c r="AD186"/>
      <c r="AE186"/>
      <c r="AF186"/>
      <c r="AG186"/>
      <c r="AH186"/>
      <c r="AI186"/>
      <c r="AJ186"/>
      <c r="AK186"/>
      <c r="AL186"/>
      <c r="AM186"/>
      <c r="AN186"/>
      <c r="AO186"/>
      <c r="AP186"/>
      <c r="AQ186"/>
      <c r="AR186"/>
      <c r="AS186"/>
      <c r="AT186"/>
      <c r="AU186"/>
      <c r="AV186"/>
    </row>
    <row r="187" spans="26:48" s="3" customFormat="1" x14ac:dyDescent="0.3">
      <c r="Z187"/>
      <c r="AA187"/>
      <c r="AB187"/>
      <c r="AC187"/>
      <c r="AD187"/>
      <c r="AE187"/>
      <c r="AF187"/>
      <c r="AG187"/>
      <c r="AH187"/>
      <c r="AI187"/>
      <c r="AJ187"/>
      <c r="AK187"/>
      <c r="AL187"/>
      <c r="AM187"/>
      <c r="AN187"/>
      <c r="AO187"/>
      <c r="AP187"/>
      <c r="AQ187"/>
      <c r="AR187"/>
      <c r="AS187"/>
      <c r="AT187"/>
      <c r="AU187"/>
      <c r="AV187"/>
    </row>
    <row r="188" spans="26:48" s="3" customFormat="1" x14ac:dyDescent="0.3">
      <c r="Z188"/>
      <c r="AA188"/>
      <c r="AB188"/>
      <c r="AC188"/>
      <c r="AD188"/>
      <c r="AE188"/>
      <c r="AF188"/>
      <c r="AG188"/>
      <c r="AH188"/>
      <c r="AI188"/>
      <c r="AJ188"/>
      <c r="AK188"/>
      <c r="AL188"/>
      <c r="AM188"/>
      <c r="AN188"/>
      <c r="AO188"/>
      <c r="AP188"/>
      <c r="AQ188"/>
      <c r="AR188"/>
      <c r="AS188"/>
      <c r="AT188"/>
      <c r="AU188"/>
      <c r="AV188"/>
    </row>
    <row r="189" spans="26:48" s="3" customFormat="1" x14ac:dyDescent="0.3">
      <c r="Z189"/>
      <c r="AA189"/>
      <c r="AB189"/>
      <c r="AC189"/>
      <c r="AD189"/>
      <c r="AE189"/>
      <c r="AF189"/>
      <c r="AG189"/>
      <c r="AH189"/>
      <c r="AI189"/>
      <c r="AJ189"/>
      <c r="AK189"/>
      <c r="AL189"/>
      <c r="AM189"/>
      <c r="AN189"/>
      <c r="AO189"/>
      <c r="AP189"/>
      <c r="AQ189"/>
      <c r="AR189"/>
      <c r="AS189"/>
      <c r="AT189"/>
      <c r="AU189"/>
      <c r="AV189"/>
    </row>
    <row r="190" spans="26:48" s="3" customFormat="1" x14ac:dyDescent="0.3">
      <c r="Z190"/>
      <c r="AA190"/>
      <c r="AB190"/>
      <c r="AC190"/>
      <c r="AD190"/>
      <c r="AE190"/>
      <c r="AF190"/>
      <c r="AG190"/>
      <c r="AH190"/>
      <c r="AI190"/>
      <c r="AJ190"/>
      <c r="AK190"/>
      <c r="AL190"/>
      <c r="AM190"/>
      <c r="AN190"/>
      <c r="AO190"/>
      <c r="AP190"/>
      <c r="AQ190"/>
      <c r="AR190"/>
      <c r="AS190"/>
      <c r="AT190"/>
      <c r="AU190"/>
      <c r="AV190"/>
    </row>
    <row r="191" spans="26:48" s="3" customFormat="1" x14ac:dyDescent="0.3">
      <c r="Z191"/>
      <c r="AA191"/>
      <c r="AB191"/>
      <c r="AC191"/>
      <c r="AD191"/>
      <c r="AE191"/>
      <c r="AF191"/>
      <c r="AG191"/>
      <c r="AH191"/>
      <c r="AI191"/>
      <c r="AJ191"/>
      <c r="AK191"/>
      <c r="AL191"/>
      <c r="AM191"/>
      <c r="AN191"/>
      <c r="AO191"/>
      <c r="AP191"/>
      <c r="AQ191"/>
      <c r="AR191"/>
      <c r="AS191"/>
      <c r="AT191"/>
      <c r="AU191"/>
      <c r="AV191"/>
    </row>
    <row r="192" spans="26:48" s="3" customFormat="1" x14ac:dyDescent="0.3">
      <c r="Z192"/>
      <c r="AA192"/>
      <c r="AB192"/>
      <c r="AC192"/>
      <c r="AD192"/>
      <c r="AE192"/>
      <c r="AF192"/>
      <c r="AG192"/>
      <c r="AH192"/>
      <c r="AI192"/>
      <c r="AJ192"/>
      <c r="AK192"/>
      <c r="AL192"/>
      <c r="AM192"/>
      <c r="AN192"/>
      <c r="AO192"/>
      <c r="AP192"/>
      <c r="AQ192"/>
      <c r="AR192"/>
      <c r="AS192"/>
      <c r="AT192"/>
      <c r="AU192"/>
      <c r="AV192"/>
    </row>
    <row r="193" spans="26:48" s="3" customFormat="1" x14ac:dyDescent="0.3">
      <c r="Z193"/>
      <c r="AA193"/>
      <c r="AB193"/>
      <c r="AC193"/>
      <c r="AD193"/>
      <c r="AE193"/>
      <c r="AF193"/>
      <c r="AG193"/>
      <c r="AH193"/>
      <c r="AI193"/>
      <c r="AJ193"/>
      <c r="AK193"/>
      <c r="AL193"/>
      <c r="AM193"/>
      <c r="AN193"/>
      <c r="AO193"/>
      <c r="AP193"/>
      <c r="AQ193"/>
      <c r="AR193"/>
      <c r="AS193"/>
      <c r="AT193"/>
      <c r="AU193"/>
      <c r="AV193"/>
    </row>
    <row r="194" spans="26:48" s="3" customFormat="1" x14ac:dyDescent="0.3">
      <c r="Z194"/>
      <c r="AA194"/>
      <c r="AB194"/>
      <c r="AC194"/>
      <c r="AD194"/>
      <c r="AE194"/>
      <c r="AF194"/>
      <c r="AG194"/>
      <c r="AH194"/>
      <c r="AI194"/>
      <c r="AJ194"/>
      <c r="AK194"/>
      <c r="AL194"/>
      <c r="AM194"/>
      <c r="AN194"/>
      <c r="AO194"/>
      <c r="AP194"/>
      <c r="AQ194"/>
      <c r="AR194"/>
      <c r="AS194"/>
      <c r="AT194"/>
      <c r="AU194"/>
      <c r="AV194"/>
    </row>
    <row r="195" spans="26:48" s="3" customFormat="1" x14ac:dyDescent="0.3">
      <c r="Z195"/>
      <c r="AA195"/>
      <c r="AB195"/>
      <c r="AC195"/>
      <c r="AD195"/>
      <c r="AE195"/>
      <c r="AF195"/>
      <c r="AG195"/>
      <c r="AH195"/>
      <c r="AI195"/>
      <c r="AJ195"/>
      <c r="AK195"/>
      <c r="AL195"/>
      <c r="AM195"/>
      <c r="AN195"/>
      <c r="AO195"/>
      <c r="AP195"/>
      <c r="AQ195"/>
      <c r="AR195"/>
      <c r="AS195"/>
      <c r="AT195"/>
      <c r="AU195"/>
      <c r="AV195"/>
    </row>
    <row r="196" spans="26:48" s="3" customFormat="1" x14ac:dyDescent="0.3">
      <c r="Z196"/>
      <c r="AA196"/>
      <c r="AB196"/>
      <c r="AC196"/>
      <c r="AD196"/>
      <c r="AE196"/>
      <c r="AF196"/>
      <c r="AG196"/>
      <c r="AH196"/>
      <c r="AI196"/>
      <c r="AJ196"/>
      <c r="AK196"/>
      <c r="AL196"/>
      <c r="AM196"/>
      <c r="AN196"/>
      <c r="AO196"/>
      <c r="AP196"/>
      <c r="AQ196"/>
      <c r="AR196"/>
      <c r="AS196"/>
      <c r="AT196"/>
      <c r="AU196"/>
      <c r="AV196"/>
    </row>
    <row r="197" spans="26:48" s="3" customFormat="1" x14ac:dyDescent="0.3">
      <c r="Z197"/>
      <c r="AA197"/>
      <c r="AB197"/>
      <c r="AC197"/>
      <c r="AD197"/>
      <c r="AE197"/>
      <c r="AF197"/>
      <c r="AG197"/>
      <c r="AH197"/>
      <c r="AI197"/>
      <c r="AJ197"/>
      <c r="AK197"/>
      <c r="AL197"/>
      <c r="AM197"/>
      <c r="AN197"/>
      <c r="AO197"/>
      <c r="AP197"/>
      <c r="AQ197"/>
      <c r="AR197"/>
      <c r="AS197"/>
      <c r="AT197"/>
      <c r="AU197"/>
      <c r="AV197"/>
    </row>
    <row r="198" spans="26:48" s="3" customFormat="1" x14ac:dyDescent="0.3">
      <c r="Z198"/>
      <c r="AA198"/>
      <c r="AB198"/>
      <c r="AC198"/>
      <c r="AD198"/>
      <c r="AE198"/>
      <c r="AF198"/>
      <c r="AG198"/>
      <c r="AH198"/>
      <c r="AI198"/>
      <c r="AJ198"/>
      <c r="AK198"/>
      <c r="AL198"/>
      <c r="AM198"/>
      <c r="AN198"/>
      <c r="AO198"/>
      <c r="AP198"/>
      <c r="AQ198"/>
      <c r="AR198"/>
      <c r="AS198"/>
      <c r="AT198"/>
      <c r="AU198"/>
      <c r="AV198"/>
    </row>
    <row r="199" spans="26:48" s="3" customFormat="1" x14ac:dyDescent="0.3">
      <c r="Z199"/>
      <c r="AA199"/>
      <c r="AB199"/>
      <c r="AC199"/>
      <c r="AD199"/>
      <c r="AE199"/>
      <c r="AF199"/>
      <c r="AG199"/>
      <c r="AH199"/>
      <c r="AI199"/>
      <c r="AJ199"/>
      <c r="AK199"/>
      <c r="AL199"/>
      <c r="AM199"/>
      <c r="AN199"/>
      <c r="AO199"/>
      <c r="AP199"/>
      <c r="AQ199"/>
      <c r="AR199"/>
      <c r="AS199"/>
      <c r="AT199"/>
      <c r="AU199"/>
      <c r="AV199"/>
    </row>
    <row r="200" spans="26:48" s="3" customFormat="1" x14ac:dyDescent="0.3">
      <c r="Z200"/>
      <c r="AA200"/>
      <c r="AB200"/>
      <c r="AC200"/>
      <c r="AD200"/>
      <c r="AE200"/>
      <c r="AF200"/>
      <c r="AG200"/>
      <c r="AH200"/>
      <c r="AI200"/>
      <c r="AJ200"/>
      <c r="AK200"/>
      <c r="AL200"/>
      <c r="AM200"/>
      <c r="AN200"/>
      <c r="AO200"/>
      <c r="AP200"/>
      <c r="AQ200"/>
      <c r="AR200"/>
      <c r="AS200"/>
      <c r="AT200"/>
      <c r="AU200"/>
      <c r="AV200"/>
    </row>
    <row r="201" spans="26:48" s="3" customFormat="1" x14ac:dyDescent="0.3">
      <c r="Z201"/>
      <c r="AA201"/>
      <c r="AB201"/>
      <c r="AC201"/>
      <c r="AD201"/>
      <c r="AE201"/>
      <c r="AF201"/>
      <c r="AG201"/>
      <c r="AH201"/>
      <c r="AI201"/>
      <c r="AJ201"/>
      <c r="AK201"/>
      <c r="AL201"/>
      <c r="AM201"/>
      <c r="AN201"/>
      <c r="AO201"/>
      <c r="AP201"/>
      <c r="AQ201"/>
      <c r="AR201"/>
      <c r="AS201"/>
      <c r="AT201"/>
      <c r="AU201"/>
      <c r="AV201"/>
    </row>
    <row r="202" spans="26:48" s="3" customFormat="1" x14ac:dyDescent="0.3">
      <c r="Z202"/>
      <c r="AA202"/>
      <c r="AB202"/>
      <c r="AC202"/>
      <c r="AD202"/>
      <c r="AE202"/>
      <c r="AF202"/>
      <c r="AG202"/>
      <c r="AH202"/>
      <c r="AI202"/>
      <c r="AJ202"/>
      <c r="AK202"/>
      <c r="AL202"/>
      <c r="AM202"/>
      <c r="AN202"/>
      <c r="AO202"/>
      <c r="AP202"/>
      <c r="AQ202"/>
      <c r="AR202"/>
      <c r="AS202"/>
      <c r="AT202"/>
      <c r="AU202"/>
      <c r="AV202"/>
    </row>
    <row r="203" spans="26:48" s="3" customFormat="1" x14ac:dyDescent="0.3">
      <c r="Z203"/>
      <c r="AA203"/>
      <c r="AB203"/>
      <c r="AC203"/>
      <c r="AD203"/>
      <c r="AE203"/>
      <c r="AF203"/>
      <c r="AG203"/>
      <c r="AH203"/>
      <c r="AI203"/>
      <c r="AJ203"/>
      <c r="AK203"/>
      <c r="AL203"/>
      <c r="AM203"/>
      <c r="AN203"/>
      <c r="AO203"/>
      <c r="AP203"/>
      <c r="AQ203"/>
      <c r="AR203"/>
      <c r="AS203"/>
      <c r="AT203"/>
      <c r="AU203"/>
      <c r="AV203"/>
    </row>
    <row r="204" spans="26:48" s="3" customFormat="1" x14ac:dyDescent="0.3">
      <c r="Z204"/>
      <c r="AA204"/>
      <c r="AB204"/>
      <c r="AC204"/>
      <c r="AD204"/>
      <c r="AE204"/>
      <c r="AF204"/>
      <c r="AG204"/>
      <c r="AH204"/>
      <c r="AI204"/>
      <c r="AJ204"/>
      <c r="AK204"/>
      <c r="AL204"/>
      <c r="AM204"/>
      <c r="AN204"/>
      <c r="AO204"/>
      <c r="AP204"/>
      <c r="AQ204"/>
      <c r="AR204"/>
      <c r="AS204"/>
      <c r="AT204"/>
      <c r="AU204"/>
      <c r="AV204"/>
    </row>
    <row r="205" spans="26:48" s="3" customFormat="1" x14ac:dyDescent="0.3">
      <c r="Z205"/>
      <c r="AA205"/>
      <c r="AB205"/>
      <c r="AC205"/>
      <c r="AD205"/>
      <c r="AE205"/>
      <c r="AF205"/>
      <c r="AG205"/>
      <c r="AH205"/>
      <c r="AI205"/>
      <c r="AJ205"/>
      <c r="AK205"/>
      <c r="AL205"/>
      <c r="AM205"/>
      <c r="AN205"/>
      <c r="AO205"/>
      <c r="AP205"/>
      <c r="AQ205"/>
      <c r="AR205"/>
      <c r="AS205"/>
      <c r="AT205"/>
      <c r="AU205"/>
      <c r="AV205"/>
    </row>
    <row r="206" spans="26:48" s="3" customFormat="1" x14ac:dyDescent="0.3">
      <c r="Z206"/>
      <c r="AA206"/>
      <c r="AB206"/>
      <c r="AC206"/>
      <c r="AD206"/>
      <c r="AE206"/>
      <c r="AF206"/>
      <c r="AG206"/>
      <c r="AH206"/>
      <c r="AI206"/>
      <c r="AJ206"/>
      <c r="AK206"/>
      <c r="AL206"/>
      <c r="AM206"/>
      <c r="AN206"/>
      <c r="AO206"/>
      <c r="AP206"/>
      <c r="AQ206"/>
      <c r="AR206"/>
      <c r="AS206"/>
      <c r="AT206"/>
      <c r="AU206"/>
      <c r="AV206"/>
    </row>
    <row r="207" spans="26:48" s="3" customFormat="1" x14ac:dyDescent="0.3">
      <c r="Z207"/>
      <c r="AA207"/>
      <c r="AB207"/>
      <c r="AC207"/>
      <c r="AD207"/>
      <c r="AE207"/>
      <c r="AF207"/>
      <c r="AG207"/>
      <c r="AH207"/>
      <c r="AI207"/>
      <c r="AJ207"/>
      <c r="AK207"/>
      <c r="AL207"/>
      <c r="AM207"/>
      <c r="AN207"/>
      <c r="AO207"/>
      <c r="AP207"/>
      <c r="AQ207"/>
      <c r="AR207"/>
      <c r="AS207"/>
      <c r="AT207"/>
      <c r="AU207"/>
      <c r="AV207"/>
    </row>
    <row r="208" spans="26:48" s="3" customFormat="1" x14ac:dyDescent="0.3">
      <c r="Z208"/>
      <c r="AA208"/>
      <c r="AB208"/>
      <c r="AC208"/>
      <c r="AD208"/>
      <c r="AE208"/>
      <c r="AF208"/>
      <c r="AG208"/>
      <c r="AH208"/>
      <c r="AI208"/>
      <c r="AJ208"/>
      <c r="AK208"/>
      <c r="AL208"/>
      <c r="AM208"/>
      <c r="AN208"/>
      <c r="AO208"/>
      <c r="AP208"/>
      <c r="AQ208"/>
      <c r="AR208"/>
      <c r="AS208"/>
      <c r="AT208"/>
      <c r="AU208"/>
      <c r="AV208"/>
    </row>
    <row r="209" spans="26:48" s="3" customFormat="1" x14ac:dyDescent="0.3">
      <c r="Z209"/>
      <c r="AA209"/>
      <c r="AB209"/>
      <c r="AC209"/>
      <c r="AD209"/>
      <c r="AE209"/>
      <c r="AF209"/>
      <c r="AG209"/>
      <c r="AH209"/>
      <c r="AI209"/>
      <c r="AJ209"/>
      <c r="AK209"/>
      <c r="AL209"/>
      <c r="AM209"/>
      <c r="AN209"/>
      <c r="AO209"/>
      <c r="AP209"/>
      <c r="AQ209"/>
      <c r="AR209"/>
      <c r="AS209"/>
      <c r="AT209"/>
      <c r="AU209"/>
      <c r="AV209"/>
    </row>
    <row r="210" spans="26:48" s="3" customFormat="1" x14ac:dyDescent="0.3">
      <c r="Z210"/>
      <c r="AA210"/>
      <c r="AB210"/>
      <c r="AC210"/>
      <c r="AD210"/>
      <c r="AE210"/>
      <c r="AF210"/>
      <c r="AG210"/>
      <c r="AH210"/>
      <c r="AI210"/>
      <c r="AJ210"/>
      <c r="AK210"/>
      <c r="AL210"/>
      <c r="AM210"/>
      <c r="AN210"/>
      <c r="AO210"/>
      <c r="AP210"/>
      <c r="AQ210"/>
      <c r="AR210"/>
      <c r="AS210"/>
      <c r="AT210"/>
      <c r="AU210"/>
      <c r="AV210"/>
    </row>
    <row r="211" spans="26:48" s="3" customFormat="1" x14ac:dyDescent="0.3">
      <c r="Z211"/>
      <c r="AA211"/>
      <c r="AB211"/>
      <c r="AC211"/>
      <c r="AD211"/>
      <c r="AE211"/>
      <c r="AF211"/>
      <c r="AG211"/>
      <c r="AH211"/>
      <c r="AI211"/>
      <c r="AJ211"/>
      <c r="AK211"/>
      <c r="AL211"/>
      <c r="AM211"/>
      <c r="AN211"/>
      <c r="AO211"/>
      <c r="AP211"/>
      <c r="AQ211"/>
      <c r="AR211"/>
      <c r="AS211"/>
      <c r="AT211"/>
      <c r="AU211"/>
      <c r="AV211"/>
    </row>
    <row r="212" spans="26:48" s="3" customFormat="1" x14ac:dyDescent="0.3">
      <c r="Z212"/>
      <c r="AA212"/>
      <c r="AB212"/>
      <c r="AC212"/>
      <c r="AD212"/>
      <c r="AE212"/>
      <c r="AF212"/>
      <c r="AG212"/>
      <c r="AH212"/>
      <c r="AI212"/>
      <c r="AJ212"/>
      <c r="AK212"/>
      <c r="AL212"/>
      <c r="AM212"/>
      <c r="AN212"/>
      <c r="AO212"/>
      <c r="AP212"/>
      <c r="AQ212"/>
      <c r="AR212"/>
      <c r="AS212"/>
      <c r="AT212"/>
      <c r="AU212"/>
      <c r="AV212"/>
    </row>
    <row r="213" spans="26:48" s="3" customFormat="1" x14ac:dyDescent="0.3">
      <c r="Z213"/>
      <c r="AA213"/>
      <c r="AB213"/>
      <c r="AC213"/>
      <c r="AD213"/>
      <c r="AE213"/>
      <c r="AF213"/>
      <c r="AG213"/>
      <c r="AH213"/>
      <c r="AI213"/>
      <c r="AJ213"/>
      <c r="AK213"/>
      <c r="AL213"/>
      <c r="AM213"/>
      <c r="AN213"/>
      <c r="AO213"/>
      <c r="AP213"/>
      <c r="AQ213"/>
      <c r="AR213"/>
      <c r="AS213"/>
      <c r="AT213"/>
      <c r="AU213"/>
      <c r="AV213"/>
    </row>
    <row r="214" spans="26:48" s="3" customFormat="1" x14ac:dyDescent="0.3">
      <c r="Z214"/>
      <c r="AA214"/>
      <c r="AB214"/>
      <c r="AC214"/>
      <c r="AD214"/>
      <c r="AE214"/>
      <c r="AF214"/>
      <c r="AG214"/>
      <c r="AH214"/>
      <c r="AI214"/>
      <c r="AJ214"/>
      <c r="AK214"/>
      <c r="AL214"/>
      <c r="AM214"/>
      <c r="AN214"/>
      <c r="AO214"/>
      <c r="AP214"/>
      <c r="AQ214"/>
      <c r="AR214"/>
      <c r="AS214"/>
      <c r="AT214"/>
      <c r="AU214"/>
      <c r="AV214"/>
    </row>
    <row r="215" spans="26:48" s="3" customFormat="1" x14ac:dyDescent="0.3">
      <c r="Z215"/>
      <c r="AA215"/>
      <c r="AB215"/>
      <c r="AC215"/>
      <c r="AD215"/>
      <c r="AE215"/>
      <c r="AF215"/>
      <c r="AG215"/>
      <c r="AH215"/>
      <c r="AI215"/>
      <c r="AJ215"/>
      <c r="AK215"/>
      <c r="AL215"/>
      <c r="AM215"/>
      <c r="AN215"/>
      <c r="AO215"/>
      <c r="AP215"/>
      <c r="AQ215"/>
      <c r="AR215"/>
      <c r="AS215"/>
      <c r="AT215"/>
      <c r="AU215"/>
      <c r="AV215"/>
    </row>
    <row r="216" spans="26:48" s="3" customFormat="1" x14ac:dyDescent="0.3">
      <c r="Z216"/>
      <c r="AA216"/>
      <c r="AB216"/>
      <c r="AC216"/>
      <c r="AD216"/>
      <c r="AE216"/>
      <c r="AF216"/>
      <c r="AG216"/>
      <c r="AH216"/>
      <c r="AI216"/>
      <c r="AJ216"/>
      <c r="AK216"/>
      <c r="AL216"/>
      <c r="AM216"/>
      <c r="AN216"/>
      <c r="AO216"/>
      <c r="AP216"/>
      <c r="AQ216"/>
      <c r="AR216"/>
      <c r="AS216"/>
      <c r="AT216"/>
      <c r="AU216"/>
      <c r="AV216"/>
    </row>
    <row r="217" spans="26:48" s="3" customFormat="1" x14ac:dyDescent="0.3">
      <c r="Z217"/>
      <c r="AA217"/>
      <c r="AB217"/>
      <c r="AC217"/>
      <c r="AD217"/>
      <c r="AE217"/>
      <c r="AF217"/>
      <c r="AG217"/>
      <c r="AH217"/>
      <c r="AI217"/>
      <c r="AJ217"/>
      <c r="AK217"/>
      <c r="AL217"/>
      <c r="AM217"/>
      <c r="AN217"/>
      <c r="AO217"/>
      <c r="AP217"/>
      <c r="AQ217"/>
      <c r="AR217"/>
      <c r="AS217"/>
      <c r="AT217"/>
      <c r="AU217"/>
      <c r="AV217"/>
    </row>
    <row r="218" spans="26:48" s="3" customFormat="1" x14ac:dyDescent="0.3">
      <c r="Z218"/>
      <c r="AA218"/>
      <c r="AB218"/>
      <c r="AC218"/>
      <c r="AD218"/>
      <c r="AE218"/>
      <c r="AF218"/>
      <c r="AG218"/>
      <c r="AH218"/>
      <c r="AI218"/>
      <c r="AJ218"/>
      <c r="AK218"/>
      <c r="AL218"/>
      <c r="AM218"/>
      <c r="AN218"/>
      <c r="AO218"/>
      <c r="AP218"/>
      <c r="AQ218"/>
      <c r="AR218"/>
      <c r="AS218"/>
      <c r="AT218"/>
      <c r="AU218"/>
      <c r="AV218"/>
    </row>
    <row r="219" spans="26:48" s="3" customFormat="1" x14ac:dyDescent="0.3">
      <c r="Z219"/>
      <c r="AA219"/>
      <c r="AB219"/>
      <c r="AC219"/>
      <c r="AD219"/>
      <c r="AE219"/>
      <c r="AF219"/>
      <c r="AG219"/>
      <c r="AH219"/>
      <c r="AI219"/>
      <c r="AJ219"/>
      <c r="AK219"/>
      <c r="AL219"/>
      <c r="AM219"/>
      <c r="AN219"/>
      <c r="AO219"/>
      <c r="AP219"/>
      <c r="AQ219"/>
      <c r="AR219"/>
      <c r="AS219"/>
      <c r="AT219"/>
      <c r="AU219"/>
      <c r="AV219"/>
    </row>
    <row r="220" spans="26:48" s="3" customFormat="1" x14ac:dyDescent="0.3">
      <c r="Z220"/>
      <c r="AA220"/>
      <c r="AB220"/>
      <c r="AC220"/>
      <c r="AD220"/>
      <c r="AE220"/>
      <c r="AF220"/>
      <c r="AG220"/>
      <c r="AH220"/>
      <c r="AI220"/>
      <c r="AJ220"/>
      <c r="AK220"/>
      <c r="AL220"/>
      <c r="AM220"/>
      <c r="AN220"/>
      <c r="AO220"/>
      <c r="AP220"/>
      <c r="AQ220"/>
      <c r="AR220"/>
      <c r="AS220"/>
      <c r="AT220"/>
      <c r="AU220"/>
      <c r="AV220"/>
    </row>
    <row r="221" spans="26:48" s="3" customFormat="1" x14ac:dyDescent="0.3">
      <c r="Z221"/>
      <c r="AA221"/>
      <c r="AB221"/>
      <c r="AC221"/>
      <c r="AD221"/>
      <c r="AE221"/>
      <c r="AF221"/>
      <c r="AG221"/>
      <c r="AH221"/>
      <c r="AI221"/>
      <c r="AJ221"/>
      <c r="AK221"/>
      <c r="AL221"/>
      <c r="AM221"/>
      <c r="AN221"/>
      <c r="AO221"/>
      <c r="AP221"/>
      <c r="AQ221"/>
      <c r="AR221"/>
      <c r="AS221"/>
      <c r="AT221"/>
      <c r="AU221"/>
      <c r="AV221"/>
    </row>
    <row r="222" spans="26:48" s="3" customFormat="1" x14ac:dyDescent="0.3">
      <c r="Z222"/>
      <c r="AA222"/>
      <c r="AB222"/>
      <c r="AC222"/>
      <c r="AD222"/>
      <c r="AE222"/>
      <c r="AF222"/>
      <c r="AG222"/>
      <c r="AH222"/>
      <c r="AI222"/>
      <c r="AJ222"/>
      <c r="AK222"/>
      <c r="AL222"/>
      <c r="AM222"/>
      <c r="AN222"/>
      <c r="AO222"/>
      <c r="AP222"/>
      <c r="AQ222"/>
      <c r="AR222"/>
      <c r="AS222"/>
      <c r="AT222"/>
      <c r="AU222"/>
      <c r="AV222"/>
    </row>
    <row r="223" spans="26:48" s="3" customFormat="1" x14ac:dyDescent="0.3">
      <c r="Z223"/>
      <c r="AA223"/>
      <c r="AB223"/>
      <c r="AC223"/>
      <c r="AD223"/>
      <c r="AE223"/>
      <c r="AF223"/>
      <c r="AG223"/>
      <c r="AH223"/>
      <c r="AI223"/>
      <c r="AJ223"/>
      <c r="AK223"/>
      <c r="AL223"/>
      <c r="AM223"/>
      <c r="AN223"/>
      <c r="AO223"/>
      <c r="AP223"/>
      <c r="AQ223"/>
      <c r="AR223"/>
      <c r="AS223"/>
      <c r="AT223"/>
      <c r="AU223"/>
      <c r="AV223"/>
    </row>
    <row r="224" spans="26:48" s="3" customFormat="1" x14ac:dyDescent="0.3">
      <c r="Z224"/>
      <c r="AA224"/>
      <c r="AB224"/>
      <c r="AC224"/>
      <c r="AD224"/>
      <c r="AE224"/>
      <c r="AF224"/>
      <c r="AG224"/>
      <c r="AH224"/>
      <c r="AI224"/>
      <c r="AJ224"/>
      <c r="AK224"/>
      <c r="AL224"/>
      <c r="AM224"/>
      <c r="AN224"/>
      <c r="AO224"/>
      <c r="AP224"/>
      <c r="AQ224"/>
      <c r="AR224"/>
      <c r="AS224"/>
      <c r="AT224"/>
      <c r="AU224"/>
      <c r="AV224"/>
    </row>
    <row r="225" spans="26:48" s="3" customFormat="1" x14ac:dyDescent="0.3">
      <c r="Z225"/>
      <c r="AA225"/>
      <c r="AB225"/>
      <c r="AC225"/>
      <c r="AD225"/>
      <c r="AE225"/>
      <c r="AF225"/>
      <c r="AG225"/>
      <c r="AH225"/>
      <c r="AI225"/>
      <c r="AJ225"/>
      <c r="AK225"/>
      <c r="AL225"/>
      <c r="AM225"/>
      <c r="AN225"/>
      <c r="AO225"/>
      <c r="AP225"/>
      <c r="AQ225"/>
      <c r="AR225"/>
      <c r="AS225"/>
      <c r="AT225"/>
      <c r="AU225"/>
      <c r="AV225"/>
    </row>
    <row r="226" spans="26:48" s="3" customFormat="1" x14ac:dyDescent="0.3">
      <c r="Z226"/>
      <c r="AA226"/>
      <c r="AB226"/>
      <c r="AC226"/>
      <c r="AD226"/>
      <c r="AE226"/>
      <c r="AF226"/>
      <c r="AG226"/>
      <c r="AH226"/>
      <c r="AI226"/>
      <c r="AJ226"/>
      <c r="AK226"/>
      <c r="AL226"/>
      <c r="AM226"/>
      <c r="AN226"/>
      <c r="AO226"/>
      <c r="AP226"/>
      <c r="AQ226"/>
      <c r="AR226"/>
      <c r="AS226"/>
      <c r="AT226"/>
      <c r="AU226"/>
      <c r="AV226"/>
    </row>
    <row r="227" spans="26:48" s="3" customFormat="1" x14ac:dyDescent="0.3">
      <c r="Z227"/>
      <c r="AA227"/>
      <c r="AB227"/>
      <c r="AC227"/>
      <c r="AD227"/>
      <c r="AE227"/>
      <c r="AF227"/>
      <c r="AG227"/>
      <c r="AH227"/>
      <c r="AI227"/>
      <c r="AJ227"/>
      <c r="AK227"/>
      <c r="AL227"/>
      <c r="AM227"/>
      <c r="AN227"/>
      <c r="AO227"/>
      <c r="AP227"/>
      <c r="AQ227"/>
      <c r="AR227"/>
      <c r="AS227"/>
      <c r="AT227"/>
      <c r="AU227"/>
      <c r="AV227"/>
    </row>
    <row r="228" spans="26:48" s="3" customFormat="1" x14ac:dyDescent="0.3">
      <c r="Z228"/>
      <c r="AA228"/>
      <c r="AB228"/>
      <c r="AC228"/>
      <c r="AD228"/>
      <c r="AE228"/>
      <c r="AF228"/>
      <c r="AG228"/>
      <c r="AH228"/>
      <c r="AI228"/>
      <c r="AJ228"/>
      <c r="AK228"/>
      <c r="AL228"/>
      <c r="AM228"/>
      <c r="AN228"/>
      <c r="AO228"/>
      <c r="AP228"/>
      <c r="AQ228"/>
      <c r="AR228"/>
      <c r="AS228"/>
      <c r="AT228"/>
      <c r="AU228"/>
      <c r="AV228"/>
    </row>
    <row r="229" spans="26:48" s="3" customFormat="1" x14ac:dyDescent="0.3">
      <c r="Z229"/>
      <c r="AA229"/>
      <c r="AB229"/>
      <c r="AC229"/>
      <c r="AD229"/>
      <c r="AE229"/>
      <c r="AF229"/>
      <c r="AG229"/>
      <c r="AH229"/>
      <c r="AI229"/>
      <c r="AJ229"/>
      <c r="AK229"/>
      <c r="AL229"/>
      <c r="AM229"/>
      <c r="AN229"/>
      <c r="AO229"/>
      <c r="AP229"/>
      <c r="AQ229"/>
      <c r="AR229"/>
      <c r="AS229"/>
      <c r="AT229"/>
      <c r="AU229"/>
      <c r="AV229"/>
    </row>
    <row r="230" spans="26:48" s="3" customFormat="1" x14ac:dyDescent="0.3">
      <c r="Z230"/>
      <c r="AA230"/>
      <c r="AB230"/>
      <c r="AC230"/>
      <c r="AD230"/>
      <c r="AE230"/>
      <c r="AF230"/>
      <c r="AG230"/>
      <c r="AH230"/>
      <c r="AI230"/>
      <c r="AJ230"/>
      <c r="AK230"/>
      <c r="AL230"/>
      <c r="AM230"/>
      <c r="AN230"/>
      <c r="AO230"/>
      <c r="AP230"/>
      <c r="AQ230"/>
      <c r="AR230"/>
      <c r="AS230"/>
      <c r="AT230"/>
      <c r="AU230"/>
      <c r="AV230"/>
    </row>
    <row r="231" spans="26:48" s="3" customFormat="1" x14ac:dyDescent="0.3">
      <c r="Z231"/>
      <c r="AA231"/>
      <c r="AB231"/>
      <c r="AC231"/>
      <c r="AD231"/>
      <c r="AE231"/>
      <c r="AF231"/>
      <c r="AG231"/>
      <c r="AH231"/>
      <c r="AI231"/>
      <c r="AJ231"/>
      <c r="AK231"/>
      <c r="AL231"/>
      <c r="AM231"/>
      <c r="AN231"/>
      <c r="AO231"/>
      <c r="AP231"/>
      <c r="AQ231"/>
      <c r="AR231"/>
      <c r="AS231"/>
      <c r="AT231"/>
      <c r="AU231"/>
      <c r="AV231"/>
    </row>
    <row r="232" spans="26:48" s="3" customFormat="1" x14ac:dyDescent="0.3">
      <c r="Z232"/>
      <c r="AA232"/>
      <c r="AB232"/>
      <c r="AC232"/>
      <c r="AD232"/>
      <c r="AE232"/>
      <c r="AF232"/>
      <c r="AG232"/>
      <c r="AH232"/>
      <c r="AI232"/>
      <c r="AJ232"/>
      <c r="AK232"/>
      <c r="AL232"/>
      <c r="AM232"/>
      <c r="AN232"/>
      <c r="AO232"/>
      <c r="AP232"/>
      <c r="AQ232"/>
      <c r="AR232"/>
      <c r="AS232"/>
      <c r="AT232"/>
      <c r="AU232"/>
      <c r="AV232"/>
    </row>
    <row r="233" spans="26:48" s="3" customFormat="1" x14ac:dyDescent="0.3">
      <c r="Z233"/>
      <c r="AA233"/>
      <c r="AB233"/>
      <c r="AC233"/>
      <c r="AD233"/>
      <c r="AE233"/>
      <c r="AF233"/>
      <c r="AG233"/>
      <c r="AH233"/>
      <c r="AI233"/>
      <c r="AJ233"/>
      <c r="AK233"/>
      <c r="AL233"/>
      <c r="AM233"/>
      <c r="AN233"/>
      <c r="AO233"/>
      <c r="AP233"/>
      <c r="AQ233"/>
      <c r="AR233"/>
      <c r="AS233"/>
      <c r="AT233"/>
      <c r="AU233"/>
      <c r="AV233"/>
    </row>
    <row r="234" spans="26:48" s="3" customFormat="1" x14ac:dyDescent="0.3">
      <c r="Z234"/>
      <c r="AA234"/>
      <c r="AB234"/>
      <c r="AC234"/>
      <c r="AD234"/>
      <c r="AE234"/>
      <c r="AF234"/>
      <c r="AG234"/>
      <c r="AH234"/>
      <c r="AI234"/>
      <c r="AJ234"/>
      <c r="AK234"/>
      <c r="AL234"/>
      <c r="AM234"/>
      <c r="AN234"/>
      <c r="AO234"/>
      <c r="AP234"/>
      <c r="AQ234"/>
      <c r="AR234"/>
      <c r="AS234"/>
      <c r="AT234"/>
      <c r="AU234"/>
      <c r="AV234"/>
    </row>
    <row r="235" spans="26:48" s="3" customFormat="1" x14ac:dyDescent="0.3">
      <c r="Z235"/>
      <c r="AA235"/>
      <c r="AB235"/>
      <c r="AC235"/>
      <c r="AD235"/>
      <c r="AE235"/>
      <c r="AF235"/>
      <c r="AG235"/>
      <c r="AH235"/>
      <c r="AI235"/>
      <c r="AJ235"/>
      <c r="AK235"/>
      <c r="AL235"/>
      <c r="AM235"/>
      <c r="AN235"/>
      <c r="AO235"/>
      <c r="AP235"/>
      <c r="AQ235"/>
      <c r="AR235"/>
      <c r="AS235"/>
      <c r="AT235"/>
      <c r="AU235"/>
      <c r="AV235"/>
    </row>
    <row r="236" spans="26:48" s="3" customFormat="1" x14ac:dyDescent="0.3">
      <c r="Z236"/>
      <c r="AA236"/>
      <c r="AB236"/>
      <c r="AC236"/>
      <c r="AD236"/>
      <c r="AE236"/>
      <c r="AF236"/>
      <c r="AG236"/>
      <c r="AH236"/>
      <c r="AI236"/>
      <c r="AJ236"/>
      <c r="AK236"/>
      <c r="AL236"/>
      <c r="AM236"/>
      <c r="AN236"/>
      <c r="AO236"/>
      <c r="AP236"/>
      <c r="AQ236"/>
      <c r="AR236"/>
      <c r="AS236"/>
      <c r="AT236"/>
      <c r="AU236"/>
      <c r="AV236"/>
    </row>
    <row r="237" spans="26:48" s="3" customFormat="1" x14ac:dyDescent="0.3">
      <c r="Z237"/>
      <c r="AA237"/>
      <c r="AB237"/>
      <c r="AC237"/>
      <c r="AD237"/>
      <c r="AE237"/>
      <c r="AF237"/>
      <c r="AG237"/>
      <c r="AH237"/>
      <c r="AI237"/>
      <c r="AJ237"/>
      <c r="AK237"/>
      <c r="AL237"/>
      <c r="AM237"/>
      <c r="AN237"/>
      <c r="AO237"/>
      <c r="AP237"/>
      <c r="AQ237"/>
      <c r="AR237"/>
      <c r="AS237"/>
      <c r="AT237"/>
      <c r="AU237"/>
      <c r="AV237"/>
    </row>
    <row r="238" spans="26:48" s="3" customFormat="1" x14ac:dyDescent="0.3">
      <c r="Z238"/>
      <c r="AA238"/>
      <c r="AB238"/>
      <c r="AC238"/>
      <c r="AD238"/>
      <c r="AE238"/>
      <c r="AF238"/>
      <c r="AG238"/>
      <c r="AH238"/>
      <c r="AI238"/>
      <c r="AJ238"/>
      <c r="AK238"/>
      <c r="AL238"/>
      <c r="AM238"/>
      <c r="AN238"/>
      <c r="AO238"/>
      <c r="AP238"/>
      <c r="AQ238"/>
      <c r="AR238"/>
      <c r="AS238"/>
      <c r="AT238"/>
      <c r="AU238"/>
      <c r="AV238"/>
    </row>
    <row r="239" spans="26:48" s="3" customFormat="1" x14ac:dyDescent="0.3">
      <c r="Z239"/>
      <c r="AA239"/>
      <c r="AB239"/>
      <c r="AC239"/>
      <c r="AD239"/>
      <c r="AE239"/>
      <c r="AF239"/>
      <c r="AG239"/>
      <c r="AH239"/>
      <c r="AI239"/>
      <c r="AJ239"/>
      <c r="AK239"/>
      <c r="AL239"/>
      <c r="AM239"/>
      <c r="AN239"/>
      <c r="AO239"/>
      <c r="AP239"/>
      <c r="AQ239"/>
      <c r="AR239"/>
      <c r="AS239"/>
      <c r="AT239"/>
      <c r="AU239"/>
      <c r="AV239"/>
    </row>
    <row r="240" spans="26:48" s="3" customFormat="1" x14ac:dyDescent="0.3">
      <c r="Z240"/>
      <c r="AA240"/>
      <c r="AB240"/>
      <c r="AC240"/>
      <c r="AD240"/>
      <c r="AE240"/>
      <c r="AF240"/>
      <c r="AG240"/>
      <c r="AH240"/>
      <c r="AI240"/>
      <c r="AJ240"/>
      <c r="AK240"/>
      <c r="AL240"/>
      <c r="AM240"/>
      <c r="AN240"/>
      <c r="AO240"/>
      <c r="AP240"/>
      <c r="AQ240"/>
      <c r="AR240"/>
      <c r="AS240"/>
      <c r="AT240"/>
      <c r="AU240"/>
      <c r="AV240"/>
    </row>
    <row r="241" spans="26:48" s="3" customFormat="1" x14ac:dyDescent="0.3">
      <c r="Z241"/>
      <c r="AA241"/>
      <c r="AB241"/>
      <c r="AC241"/>
      <c r="AD241"/>
      <c r="AE241"/>
      <c r="AF241"/>
      <c r="AG241"/>
      <c r="AH241"/>
      <c r="AI241"/>
      <c r="AJ241"/>
      <c r="AK241"/>
      <c r="AL241"/>
      <c r="AM241"/>
      <c r="AN241"/>
      <c r="AO241"/>
      <c r="AP241"/>
      <c r="AQ241"/>
      <c r="AR241"/>
      <c r="AS241"/>
      <c r="AT241"/>
      <c r="AU241"/>
      <c r="AV241"/>
    </row>
    <row r="242" spans="26:48" s="3" customFormat="1" x14ac:dyDescent="0.3">
      <c r="Z242"/>
      <c r="AA242"/>
      <c r="AB242"/>
      <c r="AC242"/>
      <c r="AD242"/>
      <c r="AE242"/>
      <c r="AF242"/>
      <c r="AG242"/>
      <c r="AH242"/>
      <c r="AI242"/>
      <c r="AJ242"/>
      <c r="AK242"/>
      <c r="AL242"/>
      <c r="AM242"/>
      <c r="AN242"/>
      <c r="AO242"/>
      <c r="AP242"/>
      <c r="AQ242"/>
      <c r="AR242"/>
      <c r="AS242"/>
      <c r="AT242"/>
      <c r="AU242"/>
      <c r="AV242"/>
    </row>
    <row r="243" spans="26:48" s="3" customFormat="1" x14ac:dyDescent="0.3">
      <c r="Z243"/>
      <c r="AA243"/>
      <c r="AB243"/>
      <c r="AC243"/>
      <c r="AD243"/>
      <c r="AE243"/>
      <c r="AF243"/>
      <c r="AG243"/>
      <c r="AH243"/>
      <c r="AI243"/>
      <c r="AJ243"/>
      <c r="AK243"/>
      <c r="AL243"/>
      <c r="AM243"/>
      <c r="AN243"/>
      <c r="AO243"/>
      <c r="AP243"/>
      <c r="AQ243"/>
      <c r="AR243"/>
      <c r="AS243"/>
      <c r="AT243"/>
      <c r="AU243"/>
      <c r="AV243"/>
    </row>
    <row r="244" spans="26:48" s="3" customFormat="1" x14ac:dyDescent="0.3">
      <c r="Z244"/>
      <c r="AA244"/>
      <c r="AB244"/>
      <c r="AC244"/>
      <c r="AD244"/>
      <c r="AE244"/>
      <c r="AF244"/>
      <c r="AG244"/>
      <c r="AH244"/>
      <c r="AI244"/>
      <c r="AJ244"/>
      <c r="AK244"/>
      <c r="AL244"/>
      <c r="AM244"/>
      <c r="AN244"/>
      <c r="AO244"/>
      <c r="AP244"/>
      <c r="AQ244"/>
      <c r="AR244"/>
      <c r="AS244"/>
      <c r="AT244"/>
      <c r="AU244"/>
      <c r="AV244"/>
    </row>
    <row r="245" spans="26:48" s="3" customFormat="1" x14ac:dyDescent="0.3">
      <c r="Z245"/>
      <c r="AA245"/>
      <c r="AB245"/>
      <c r="AC245"/>
      <c r="AD245"/>
      <c r="AE245"/>
      <c r="AF245"/>
      <c r="AG245"/>
      <c r="AH245"/>
      <c r="AI245"/>
      <c r="AJ245"/>
      <c r="AK245"/>
      <c r="AL245"/>
      <c r="AM245"/>
      <c r="AN245"/>
      <c r="AO245"/>
      <c r="AP245"/>
      <c r="AQ245"/>
      <c r="AR245"/>
      <c r="AS245"/>
      <c r="AT245"/>
      <c r="AU245"/>
      <c r="AV245"/>
    </row>
    <row r="246" spans="26:48" s="3" customFormat="1" x14ac:dyDescent="0.3">
      <c r="Z246"/>
      <c r="AA246"/>
      <c r="AB246"/>
      <c r="AC246"/>
      <c r="AD246"/>
      <c r="AE246"/>
      <c r="AF246"/>
      <c r="AG246"/>
      <c r="AH246"/>
      <c r="AI246"/>
      <c r="AJ246"/>
      <c r="AK246"/>
      <c r="AL246"/>
      <c r="AM246"/>
      <c r="AN246"/>
      <c r="AO246"/>
      <c r="AP246"/>
      <c r="AQ246"/>
      <c r="AR246"/>
      <c r="AS246"/>
      <c r="AT246"/>
      <c r="AU246"/>
      <c r="AV246"/>
    </row>
    <row r="247" spans="26:48" s="3" customFormat="1" x14ac:dyDescent="0.3">
      <c r="Z247"/>
      <c r="AA247"/>
      <c r="AB247"/>
      <c r="AC247"/>
      <c r="AD247"/>
      <c r="AE247"/>
      <c r="AF247"/>
      <c r="AG247"/>
      <c r="AH247"/>
      <c r="AI247"/>
      <c r="AJ247"/>
      <c r="AK247"/>
      <c r="AL247"/>
      <c r="AM247"/>
      <c r="AN247"/>
      <c r="AO247"/>
      <c r="AP247"/>
      <c r="AQ247"/>
      <c r="AR247"/>
      <c r="AS247"/>
      <c r="AT247"/>
      <c r="AU247"/>
      <c r="AV247"/>
    </row>
    <row r="248" spans="26:48" s="3" customFormat="1" x14ac:dyDescent="0.3">
      <c r="Z248"/>
      <c r="AA248"/>
      <c r="AB248"/>
      <c r="AC248"/>
      <c r="AD248"/>
      <c r="AE248"/>
      <c r="AF248"/>
      <c r="AG248"/>
      <c r="AH248"/>
      <c r="AI248"/>
      <c r="AJ248"/>
      <c r="AK248"/>
      <c r="AL248"/>
      <c r="AM248"/>
      <c r="AN248"/>
      <c r="AO248"/>
      <c r="AP248"/>
      <c r="AQ248"/>
      <c r="AR248"/>
      <c r="AS248"/>
      <c r="AT248"/>
      <c r="AU248"/>
      <c r="AV248"/>
    </row>
    <row r="249" spans="26:48" s="3" customFormat="1" x14ac:dyDescent="0.3">
      <c r="Z249"/>
      <c r="AA249"/>
      <c r="AB249"/>
      <c r="AC249"/>
      <c r="AD249"/>
      <c r="AE249"/>
      <c r="AF249"/>
      <c r="AG249"/>
      <c r="AH249"/>
      <c r="AI249"/>
      <c r="AJ249"/>
      <c r="AK249"/>
      <c r="AL249"/>
      <c r="AM249"/>
      <c r="AN249"/>
      <c r="AO249"/>
      <c r="AP249"/>
      <c r="AQ249"/>
      <c r="AR249"/>
      <c r="AS249"/>
      <c r="AT249"/>
      <c r="AU249"/>
      <c r="AV249"/>
    </row>
    <row r="250" spans="26:48" s="3" customFormat="1" x14ac:dyDescent="0.3">
      <c r="Z250"/>
      <c r="AA250"/>
      <c r="AB250"/>
      <c r="AC250"/>
      <c r="AD250"/>
      <c r="AE250"/>
      <c r="AF250"/>
      <c r="AG250"/>
      <c r="AH250"/>
      <c r="AI250"/>
      <c r="AJ250"/>
      <c r="AK250"/>
      <c r="AL250"/>
      <c r="AM250"/>
      <c r="AN250"/>
      <c r="AO250"/>
      <c r="AP250"/>
      <c r="AQ250"/>
      <c r="AR250"/>
      <c r="AS250"/>
      <c r="AT250"/>
      <c r="AU250"/>
      <c r="AV250"/>
    </row>
    <row r="251" spans="26:48" s="3" customFormat="1" x14ac:dyDescent="0.3">
      <c r="Z251"/>
      <c r="AA251"/>
      <c r="AB251"/>
      <c r="AC251"/>
      <c r="AD251"/>
      <c r="AE251"/>
      <c r="AF251"/>
      <c r="AG251"/>
      <c r="AH251"/>
      <c r="AI251"/>
      <c r="AJ251"/>
      <c r="AK251"/>
      <c r="AL251"/>
      <c r="AM251"/>
      <c r="AN251"/>
      <c r="AO251"/>
      <c r="AP251"/>
      <c r="AQ251"/>
      <c r="AR251"/>
      <c r="AS251"/>
      <c r="AT251"/>
      <c r="AU251"/>
      <c r="AV251"/>
    </row>
    <row r="252" spans="26:48" s="3" customFormat="1" x14ac:dyDescent="0.3">
      <c r="Z252"/>
      <c r="AA252"/>
      <c r="AB252"/>
      <c r="AC252"/>
      <c r="AD252"/>
      <c r="AE252"/>
      <c r="AF252"/>
      <c r="AG252"/>
      <c r="AH252"/>
      <c r="AI252"/>
      <c r="AJ252"/>
      <c r="AK252"/>
      <c r="AL252"/>
      <c r="AM252"/>
      <c r="AN252"/>
      <c r="AO252"/>
      <c r="AP252"/>
      <c r="AQ252"/>
      <c r="AR252"/>
      <c r="AS252"/>
      <c r="AT252"/>
      <c r="AU252"/>
      <c r="AV252"/>
    </row>
    <row r="253" spans="26:48" s="3" customFormat="1" x14ac:dyDescent="0.3">
      <c r="Z253"/>
      <c r="AA253"/>
      <c r="AB253"/>
      <c r="AC253"/>
      <c r="AD253"/>
      <c r="AE253"/>
      <c r="AF253"/>
      <c r="AG253"/>
      <c r="AH253"/>
      <c r="AI253"/>
      <c r="AJ253"/>
      <c r="AK253"/>
      <c r="AL253"/>
      <c r="AM253"/>
      <c r="AN253"/>
      <c r="AO253"/>
      <c r="AP253"/>
      <c r="AQ253"/>
      <c r="AR253"/>
      <c r="AS253"/>
      <c r="AT253"/>
      <c r="AU253"/>
      <c r="AV253"/>
    </row>
    <row r="254" spans="26:48" s="3" customFormat="1" x14ac:dyDescent="0.3">
      <c r="Z254"/>
      <c r="AA254"/>
      <c r="AB254"/>
      <c r="AC254"/>
      <c r="AD254"/>
      <c r="AE254"/>
      <c r="AF254"/>
      <c r="AG254"/>
      <c r="AH254"/>
      <c r="AI254"/>
      <c r="AJ254"/>
      <c r="AK254"/>
      <c r="AL254"/>
      <c r="AM254"/>
      <c r="AN254"/>
      <c r="AO254"/>
      <c r="AP254"/>
      <c r="AQ254"/>
      <c r="AR254"/>
      <c r="AS254"/>
      <c r="AT254"/>
      <c r="AU254"/>
      <c r="AV254"/>
    </row>
    <row r="255" spans="26:48" s="3" customFormat="1" x14ac:dyDescent="0.3">
      <c r="Z255"/>
      <c r="AA255"/>
      <c r="AB255"/>
      <c r="AC255"/>
      <c r="AD255"/>
      <c r="AE255"/>
      <c r="AF255"/>
      <c r="AG255"/>
      <c r="AH255"/>
      <c r="AI255"/>
      <c r="AJ255"/>
      <c r="AK255"/>
      <c r="AL255"/>
      <c r="AM255"/>
      <c r="AN255"/>
      <c r="AO255"/>
      <c r="AP255"/>
      <c r="AQ255"/>
      <c r="AR255"/>
      <c r="AS255"/>
      <c r="AT255"/>
      <c r="AU255"/>
      <c r="AV255"/>
    </row>
    <row r="256" spans="26:48" s="3" customFormat="1" x14ac:dyDescent="0.3">
      <c r="Z256"/>
      <c r="AA256"/>
      <c r="AB256"/>
      <c r="AC256"/>
      <c r="AD256"/>
      <c r="AE256"/>
      <c r="AF256"/>
      <c r="AG256"/>
      <c r="AH256"/>
      <c r="AI256"/>
      <c r="AJ256"/>
      <c r="AK256"/>
      <c r="AL256"/>
      <c r="AM256"/>
      <c r="AN256"/>
      <c r="AO256"/>
      <c r="AP256"/>
      <c r="AQ256"/>
      <c r="AR256"/>
      <c r="AS256"/>
      <c r="AT256"/>
      <c r="AU256"/>
      <c r="AV256"/>
    </row>
    <row r="257" spans="26:48" s="3" customFormat="1" x14ac:dyDescent="0.3">
      <c r="Z257"/>
      <c r="AA257"/>
      <c r="AB257"/>
      <c r="AC257"/>
      <c r="AD257"/>
      <c r="AE257"/>
      <c r="AF257"/>
      <c r="AG257"/>
      <c r="AH257"/>
      <c r="AI257"/>
      <c r="AJ257"/>
      <c r="AK257"/>
      <c r="AL257"/>
      <c r="AM257"/>
      <c r="AN257"/>
      <c r="AO257"/>
      <c r="AP257"/>
      <c r="AQ257"/>
      <c r="AR257"/>
      <c r="AS257"/>
      <c r="AT257"/>
      <c r="AU257"/>
      <c r="AV257"/>
    </row>
    <row r="258" spans="26:48" s="3" customFormat="1" x14ac:dyDescent="0.3">
      <c r="Z258"/>
      <c r="AA258"/>
      <c r="AB258"/>
      <c r="AC258"/>
      <c r="AD258"/>
      <c r="AE258"/>
      <c r="AF258"/>
      <c r="AG258"/>
      <c r="AH258"/>
      <c r="AI258"/>
      <c r="AJ258"/>
      <c r="AK258"/>
      <c r="AL258"/>
      <c r="AM258"/>
      <c r="AN258"/>
      <c r="AO258"/>
      <c r="AP258"/>
      <c r="AQ258"/>
      <c r="AR258"/>
      <c r="AS258"/>
      <c r="AT258"/>
      <c r="AU258"/>
      <c r="AV258"/>
    </row>
    <row r="259" spans="26:48" s="3" customFormat="1" x14ac:dyDescent="0.3">
      <c r="Z259"/>
      <c r="AA259"/>
      <c r="AB259"/>
      <c r="AC259"/>
      <c r="AD259"/>
      <c r="AE259"/>
      <c r="AF259"/>
      <c r="AG259"/>
      <c r="AH259"/>
      <c r="AI259"/>
      <c r="AJ259"/>
      <c r="AK259"/>
      <c r="AL259"/>
      <c r="AM259"/>
      <c r="AN259"/>
      <c r="AO259"/>
      <c r="AP259"/>
      <c r="AQ259"/>
      <c r="AR259"/>
      <c r="AS259"/>
      <c r="AT259"/>
      <c r="AU259"/>
      <c r="AV259"/>
    </row>
    <row r="260" spans="26:48" s="3" customFormat="1" x14ac:dyDescent="0.3">
      <c r="Z260"/>
      <c r="AA260"/>
      <c r="AB260"/>
      <c r="AC260"/>
      <c r="AD260"/>
      <c r="AE260"/>
      <c r="AF260"/>
      <c r="AG260"/>
      <c r="AH260"/>
      <c r="AI260"/>
      <c r="AJ260"/>
      <c r="AK260"/>
      <c r="AL260"/>
      <c r="AM260"/>
      <c r="AN260"/>
      <c r="AO260"/>
      <c r="AP260"/>
      <c r="AQ260"/>
      <c r="AR260"/>
      <c r="AS260"/>
      <c r="AT260"/>
      <c r="AU260"/>
      <c r="AV260"/>
    </row>
    <row r="261" spans="26:48" s="3" customFormat="1" x14ac:dyDescent="0.3">
      <c r="Z261"/>
      <c r="AA261"/>
      <c r="AB261"/>
      <c r="AC261"/>
      <c r="AD261"/>
      <c r="AE261"/>
      <c r="AF261"/>
      <c r="AG261"/>
      <c r="AH261"/>
      <c r="AI261"/>
      <c r="AJ261"/>
      <c r="AK261"/>
      <c r="AL261"/>
      <c r="AM261"/>
      <c r="AN261"/>
      <c r="AO261"/>
      <c r="AP261"/>
      <c r="AQ261"/>
      <c r="AR261"/>
      <c r="AS261"/>
      <c r="AT261"/>
      <c r="AU261"/>
      <c r="AV261"/>
    </row>
    <row r="262" spans="26:48" s="3" customFormat="1" x14ac:dyDescent="0.3">
      <c r="Z262"/>
      <c r="AA262"/>
      <c r="AB262"/>
      <c r="AC262"/>
      <c r="AD262"/>
      <c r="AE262"/>
      <c r="AF262"/>
      <c r="AG262"/>
      <c r="AH262"/>
      <c r="AI262"/>
      <c r="AJ262"/>
      <c r="AK262"/>
      <c r="AL262"/>
      <c r="AM262"/>
      <c r="AN262"/>
      <c r="AO262"/>
      <c r="AP262"/>
      <c r="AQ262"/>
      <c r="AR262"/>
      <c r="AS262"/>
      <c r="AT262"/>
      <c r="AU262"/>
      <c r="AV262"/>
    </row>
    <row r="263" spans="26:48" s="3" customFormat="1" x14ac:dyDescent="0.3">
      <c r="Z263"/>
      <c r="AA263"/>
      <c r="AB263"/>
      <c r="AC263"/>
      <c r="AD263"/>
      <c r="AE263"/>
      <c r="AF263"/>
      <c r="AG263"/>
      <c r="AH263"/>
      <c r="AI263"/>
      <c r="AJ263"/>
      <c r="AK263"/>
      <c r="AL263"/>
      <c r="AM263"/>
      <c r="AN263"/>
      <c r="AO263"/>
      <c r="AP263"/>
      <c r="AQ263"/>
      <c r="AR263"/>
      <c r="AS263"/>
      <c r="AT263"/>
      <c r="AU263"/>
      <c r="AV263"/>
    </row>
    <row r="264" spans="26:48" s="3" customFormat="1" x14ac:dyDescent="0.3">
      <c r="Z264"/>
      <c r="AA264"/>
      <c r="AB264"/>
      <c r="AC264"/>
      <c r="AD264"/>
      <c r="AE264"/>
      <c r="AF264"/>
      <c r="AG264"/>
      <c r="AH264"/>
      <c r="AI264"/>
      <c r="AJ264"/>
      <c r="AK264"/>
      <c r="AL264"/>
      <c r="AM264"/>
      <c r="AN264"/>
      <c r="AO264"/>
      <c r="AP264"/>
      <c r="AQ264"/>
      <c r="AR264"/>
      <c r="AS264"/>
      <c r="AT264"/>
      <c r="AU264"/>
      <c r="AV264"/>
    </row>
    <row r="265" spans="26:48" s="3" customFormat="1" x14ac:dyDescent="0.3">
      <c r="Z265"/>
      <c r="AA265"/>
      <c r="AB265"/>
      <c r="AC265"/>
      <c r="AD265"/>
      <c r="AE265"/>
      <c r="AF265"/>
      <c r="AG265"/>
      <c r="AH265"/>
      <c r="AI265"/>
      <c r="AJ265"/>
      <c r="AK265"/>
      <c r="AL265"/>
      <c r="AM265"/>
      <c r="AN265"/>
      <c r="AO265"/>
      <c r="AP265"/>
      <c r="AQ265"/>
      <c r="AR265"/>
      <c r="AS265"/>
      <c r="AT265"/>
      <c r="AU265"/>
      <c r="AV265"/>
    </row>
    <row r="266" spans="26:48" s="3" customFormat="1" x14ac:dyDescent="0.3">
      <c r="Z266"/>
      <c r="AA266"/>
      <c r="AB266"/>
      <c r="AC266"/>
      <c r="AD266"/>
      <c r="AE266"/>
      <c r="AF266"/>
      <c r="AG266"/>
      <c r="AH266"/>
      <c r="AI266"/>
      <c r="AJ266"/>
      <c r="AK266"/>
      <c r="AL266"/>
      <c r="AM266"/>
      <c r="AN266"/>
      <c r="AO266"/>
      <c r="AP266"/>
      <c r="AQ266"/>
      <c r="AR266"/>
      <c r="AS266"/>
      <c r="AT266"/>
      <c r="AU266"/>
      <c r="AV266"/>
    </row>
    <row r="267" spans="26:48" s="3" customFormat="1" x14ac:dyDescent="0.3">
      <c r="Z267"/>
      <c r="AA267"/>
      <c r="AB267"/>
      <c r="AC267"/>
      <c r="AD267"/>
      <c r="AE267"/>
      <c r="AF267"/>
      <c r="AG267"/>
      <c r="AH267"/>
      <c r="AI267"/>
      <c r="AJ267"/>
      <c r="AK267"/>
      <c r="AL267"/>
      <c r="AM267"/>
      <c r="AN267"/>
      <c r="AO267"/>
      <c r="AP267"/>
      <c r="AQ267"/>
      <c r="AR267"/>
      <c r="AS267"/>
      <c r="AT267"/>
      <c r="AU267"/>
      <c r="AV267"/>
    </row>
  </sheetData>
  <mergeCells count="6">
    <mergeCell ref="S5:X6"/>
    <mergeCell ref="C4:O10"/>
    <mergeCell ref="S57:X59"/>
    <mergeCell ref="S66:X68"/>
    <mergeCell ref="S7:X7"/>
    <mergeCell ref="U11:X11"/>
  </mergeCells>
  <printOptions horizontalCentered="1" verticalCentered="1"/>
  <pageMargins left="0" right="0" top="0" bottom="0" header="0" footer="0"/>
  <pageSetup paperSize="5" scale="62" orientation="landscape" horizontalDpi="360" verticalDpi="360"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300"/>
  <sheetViews>
    <sheetView view="pageBreakPreview" zoomScale="40" zoomScaleNormal="50" zoomScaleSheetLayoutView="40" zoomScalePageLayoutView="37" workbookViewId="0">
      <selection activeCell="B17" sqref="D18"/>
    </sheetView>
  </sheetViews>
  <sheetFormatPr baseColWidth="10" defaultRowHeight="14.4" x14ac:dyDescent="0.3"/>
  <cols>
    <col min="1" max="18" width="11.5546875" customWidth="1"/>
    <col min="19" max="19" width="11.5546875" style="16" customWidth="1"/>
    <col min="20" max="20" width="13.33203125" style="16" customWidth="1"/>
    <col min="21" max="21" width="14" style="16" customWidth="1"/>
    <col min="22" max="22" width="13.77734375" style="16" customWidth="1"/>
    <col min="23" max="25" width="11.5546875" style="16" customWidth="1"/>
    <col min="26" max="28" width="11.44140625" style="16"/>
  </cols>
  <sheetData>
    <row r="1" spans="1:25" ht="15.75" customHeight="1" x14ac:dyDescent="0.3">
      <c r="A1" s="4"/>
      <c r="B1" s="4"/>
      <c r="C1" s="4"/>
      <c r="D1" s="4"/>
      <c r="E1" s="4"/>
      <c r="F1" s="4"/>
      <c r="G1" s="4"/>
      <c r="H1" s="4"/>
      <c r="I1" s="4"/>
      <c r="J1" s="4"/>
      <c r="K1" s="4"/>
      <c r="L1" s="4"/>
      <c r="M1" s="4"/>
      <c r="N1" s="4"/>
      <c r="O1" s="4"/>
      <c r="P1" s="4"/>
      <c r="Q1" s="4"/>
      <c r="R1" s="4"/>
      <c r="S1" s="64"/>
      <c r="T1" s="64"/>
      <c r="U1" s="64"/>
      <c r="V1" s="64"/>
      <c r="W1" s="64"/>
      <c r="X1" s="64"/>
      <c r="Y1" s="64"/>
    </row>
    <row r="2" spans="1:25" ht="15.75" customHeight="1" x14ac:dyDescent="0.3">
      <c r="A2" s="4"/>
      <c r="B2" s="4"/>
      <c r="C2" s="4"/>
      <c r="D2" s="4"/>
      <c r="E2" s="4"/>
      <c r="F2" s="4"/>
      <c r="G2" s="4"/>
      <c r="H2" s="4"/>
      <c r="I2" s="4"/>
      <c r="J2" s="4"/>
      <c r="K2" s="4"/>
      <c r="L2" s="4"/>
      <c r="M2" s="4"/>
      <c r="N2" s="4"/>
      <c r="O2" s="4"/>
      <c r="P2" s="4"/>
      <c r="Q2" s="4"/>
      <c r="R2" s="4"/>
      <c r="S2" s="64"/>
      <c r="T2" s="144" t="s">
        <v>152</v>
      </c>
      <c r="U2" s="144"/>
      <c r="V2" s="144"/>
      <c r="W2" s="144"/>
      <c r="X2" s="144"/>
      <c r="Y2" s="64"/>
    </row>
    <row r="3" spans="1:25" ht="15.75" customHeight="1" x14ac:dyDescent="0.3">
      <c r="A3" s="4"/>
      <c r="B3" s="4"/>
      <c r="C3" s="141" t="s">
        <v>194</v>
      </c>
      <c r="D3" s="141"/>
      <c r="E3" s="141"/>
      <c r="F3" s="141"/>
      <c r="G3" s="141"/>
      <c r="H3" s="141"/>
      <c r="I3" s="141"/>
      <c r="J3" s="141"/>
      <c r="K3" s="141"/>
      <c r="L3" s="141"/>
      <c r="M3" s="141"/>
      <c r="N3" s="141"/>
      <c r="O3" s="141"/>
      <c r="P3" s="4"/>
      <c r="Q3" s="4"/>
      <c r="R3" s="4"/>
      <c r="S3" s="64"/>
      <c r="T3" s="144"/>
      <c r="U3" s="144"/>
      <c r="V3" s="144"/>
      <c r="W3" s="144"/>
      <c r="X3" s="144"/>
      <c r="Y3" s="64"/>
    </row>
    <row r="4" spans="1:25" ht="15.75" customHeight="1" x14ac:dyDescent="0.3">
      <c r="A4" s="4"/>
      <c r="B4" s="4"/>
      <c r="C4" s="141"/>
      <c r="D4" s="141"/>
      <c r="E4" s="141"/>
      <c r="F4" s="141"/>
      <c r="G4" s="141"/>
      <c r="H4" s="141"/>
      <c r="I4" s="141"/>
      <c r="J4" s="141"/>
      <c r="K4" s="141"/>
      <c r="L4" s="141"/>
      <c r="M4" s="141"/>
      <c r="N4" s="141"/>
      <c r="O4" s="141"/>
      <c r="P4" s="4"/>
      <c r="Q4" s="4"/>
      <c r="R4" s="4"/>
      <c r="S4" s="65"/>
      <c r="T4" s="144"/>
      <c r="U4" s="144"/>
      <c r="V4" s="144"/>
      <c r="W4" s="144"/>
      <c r="X4" s="144"/>
      <c r="Y4" s="64"/>
    </row>
    <row r="5" spans="1:25" ht="15.75" customHeight="1" x14ac:dyDescent="0.3">
      <c r="A5" s="4"/>
      <c r="B5" s="4"/>
      <c r="C5" s="141"/>
      <c r="D5" s="141"/>
      <c r="E5" s="141"/>
      <c r="F5" s="141"/>
      <c r="G5" s="141"/>
      <c r="H5" s="141"/>
      <c r="I5" s="141"/>
      <c r="J5" s="141"/>
      <c r="K5" s="141"/>
      <c r="L5" s="141"/>
      <c r="M5" s="141"/>
      <c r="N5" s="141"/>
      <c r="O5" s="141"/>
      <c r="P5" s="4"/>
      <c r="Q5" s="4"/>
      <c r="R5" s="4"/>
      <c r="S5" s="65"/>
      <c r="T5" s="89"/>
      <c r="U5" s="89"/>
      <c r="V5" s="89"/>
      <c r="W5" s="89"/>
      <c r="X5" s="89"/>
      <c r="Y5" s="64"/>
    </row>
    <row r="6" spans="1:25" ht="15.75" customHeight="1" x14ac:dyDescent="0.3">
      <c r="A6" s="4"/>
      <c r="B6" s="4"/>
      <c r="C6" s="4"/>
      <c r="D6" s="4"/>
      <c r="E6" s="4"/>
      <c r="F6" s="4"/>
      <c r="G6" s="142" t="s">
        <v>193</v>
      </c>
      <c r="H6" s="142"/>
      <c r="I6" s="142"/>
      <c r="J6" s="142"/>
      <c r="K6" s="142"/>
      <c r="L6" s="142"/>
      <c r="M6" s="142"/>
      <c r="N6" s="4"/>
      <c r="O6" s="4"/>
      <c r="P6" s="4"/>
      <c r="Q6" s="4"/>
      <c r="R6" s="4"/>
      <c r="S6" s="65"/>
      <c r="T6" s="89"/>
      <c r="U6" s="89"/>
      <c r="V6" s="89"/>
      <c r="W6" s="89"/>
      <c r="X6" s="89"/>
      <c r="Y6" s="64"/>
    </row>
    <row r="7" spans="1:25" ht="15.75" customHeight="1" x14ac:dyDescent="0.3">
      <c r="A7" s="4"/>
      <c r="B7" s="4"/>
      <c r="C7" s="4"/>
      <c r="D7" s="4"/>
      <c r="E7" s="1"/>
      <c r="F7" s="1"/>
      <c r="G7" s="142"/>
      <c r="H7" s="142"/>
      <c r="I7" s="142"/>
      <c r="J7" s="142"/>
      <c r="K7" s="142"/>
      <c r="L7" s="142"/>
      <c r="M7" s="142"/>
      <c r="N7" s="134"/>
      <c r="O7" s="134"/>
      <c r="P7" s="4"/>
      <c r="Q7" s="4"/>
      <c r="R7" s="4"/>
      <c r="S7" s="65"/>
      <c r="T7" s="89"/>
      <c r="U7" s="89"/>
      <c r="V7" s="89"/>
      <c r="W7" s="89"/>
      <c r="X7" s="89"/>
      <c r="Y7" s="64"/>
    </row>
    <row r="8" spans="1:25" ht="15.75" customHeight="1" x14ac:dyDescent="0.3">
      <c r="A8" s="4"/>
      <c r="B8" s="4"/>
      <c r="C8" s="4"/>
      <c r="D8" s="4"/>
      <c r="E8" s="1"/>
      <c r="F8" s="1"/>
      <c r="G8" s="1"/>
      <c r="H8" s="1"/>
      <c r="I8" s="1"/>
      <c r="J8" s="1"/>
      <c r="K8" s="12"/>
      <c r="L8" s="12"/>
      <c r="M8" s="12"/>
      <c r="N8" s="4"/>
      <c r="O8" s="4"/>
      <c r="P8" s="4"/>
      <c r="Q8" s="4"/>
      <c r="R8" s="4"/>
      <c r="S8" s="65"/>
      <c r="T8" s="89"/>
      <c r="U8" s="89"/>
      <c r="V8" s="89"/>
      <c r="W8" s="89"/>
      <c r="X8" s="89"/>
      <c r="Y8" s="64"/>
    </row>
    <row r="9" spans="1:25" ht="15.75" customHeight="1" x14ac:dyDescent="0.3">
      <c r="A9" s="4"/>
      <c r="B9" s="4"/>
      <c r="C9" s="4"/>
      <c r="D9" s="4"/>
      <c r="E9" s="135" t="s">
        <v>4</v>
      </c>
      <c r="F9" s="135"/>
      <c r="G9" s="136"/>
      <c r="H9" s="136"/>
      <c r="I9" s="12"/>
      <c r="J9" s="137" t="s">
        <v>5</v>
      </c>
      <c r="K9" s="137"/>
      <c r="L9" s="136"/>
      <c r="M9" s="136"/>
      <c r="N9" s="12"/>
      <c r="O9" s="12"/>
      <c r="P9" s="4"/>
      <c r="Q9" s="4"/>
      <c r="R9" s="4"/>
      <c r="S9" s="65"/>
      <c r="T9" s="89"/>
      <c r="U9" s="89"/>
      <c r="V9" s="89"/>
      <c r="W9" s="89"/>
      <c r="X9" s="89"/>
      <c r="Y9" s="64"/>
    </row>
    <row r="10" spans="1:25" ht="15.75" customHeight="1" x14ac:dyDescent="0.3">
      <c r="A10" s="4"/>
      <c r="B10" s="4"/>
      <c r="C10" s="4"/>
      <c r="D10" s="4"/>
      <c r="E10" s="1"/>
      <c r="F10" s="1"/>
      <c r="G10" s="1"/>
      <c r="H10" s="1"/>
      <c r="I10" s="1"/>
      <c r="J10" s="12"/>
      <c r="K10" s="12"/>
      <c r="L10" s="12"/>
      <c r="M10" s="12"/>
      <c r="N10" s="12"/>
      <c r="O10" s="12"/>
      <c r="P10" s="4"/>
      <c r="Q10" s="4"/>
      <c r="R10" s="4"/>
      <c r="S10" s="65"/>
      <c r="T10" s="89"/>
      <c r="U10" s="89"/>
      <c r="V10" s="89"/>
      <c r="W10" s="89"/>
      <c r="X10" s="89"/>
      <c r="Y10" s="64"/>
    </row>
    <row r="11" spans="1:25" ht="15.75" customHeight="1" x14ac:dyDescent="0.3">
      <c r="A11" s="5"/>
      <c r="B11" s="5"/>
      <c r="C11" s="5"/>
      <c r="D11" s="5"/>
      <c r="E11" s="5"/>
      <c r="F11" s="5"/>
      <c r="G11" s="5"/>
      <c r="H11" s="5"/>
      <c r="I11" s="5"/>
      <c r="J11" s="5"/>
      <c r="K11" s="5"/>
      <c r="L11" s="5"/>
      <c r="M11" s="5"/>
      <c r="N11" s="5"/>
      <c r="O11" s="5"/>
      <c r="P11" s="5"/>
      <c r="Q11" s="5"/>
      <c r="R11" s="5"/>
      <c r="S11" s="65"/>
      <c r="T11" s="89"/>
      <c r="U11" s="89"/>
      <c r="V11" s="89"/>
      <c r="W11" s="89"/>
      <c r="X11" s="89"/>
      <c r="Y11" s="64"/>
    </row>
    <row r="12" spans="1:25" ht="15.75" customHeight="1" thickBot="1" x14ac:dyDescent="0.35">
      <c r="A12" s="4"/>
      <c r="B12" s="4"/>
      <c r="C12" s="4"/>
      <c r="D12" s="4"/>
      <c r="E12" s="4"/>
      <c r="F12" s="4"/>
      <c r="G12" s="4"/>
      <c r="H12" s="4"/>
      <c r="I12" s="4"/>
      <c r="J12" s="4"/>
      <c r="K12" s="4"/>
      <c r="L12" s="4"/>
      <c r="M12" s="4"/>
      <c r="N12" s="4"/>
      <c r="O12" s="4"/>
      <c r="P12" s="4"/>
      <c r="Q12" s="4"/>
      <c r="R12" s="4"/>
      <c r="S12" s="65"/>
      <c r="T12" s="65"/>
      <c r="U12" s="65"/>
      <c r="V12" s="65"/>
      <c r="W12" s="65"/>
      <c r="X12" s="65"/>
      <c r="Y12" s="64"/>
    </row>
    <row r="13" spans="1:25" ht="15.75" customHeight="1" thickBot="1" x14ac:dyDescent="0.35">
      <c r="A13" s="1"/>
      <c r="B13" s="109" t="s">
        <v>195</v>
      </c>
      <c r="C13" s="109"/>
      <c r="D13" s="109"/>
      <c r="E13" s="109"/>
      <c r="F13" s="109"/>
      <c r="G13" s="109"/>
      <c r="H13" s="109"/>
      <c r="I13" s="109"/>
      <c r="J13" s="109"/>
      <c r="K13" s="109"/>
      <c r="L13" s="109"/>
      <c r="M13" s="109"/>
      <c r="N13" s="109"/>
      <c r="O13" s="109"/>
      <c r="P13" s="109"/>
      <c r="Q13" s="109"/>
      <c r="R13" s="1"/>
      <c r="S13" s="65"/>
      <c r="T13" s="90" t="s">
        <v>120</v>
      </c>
      <c r="U13" s="91" t="s">
        <v>121</v>
      </c>
      <c r="V13" s="92" t="s">
        <v>122</v>
      </c>
      <c r="W13" s="64"/>
      <c r="X13" s="65"/>
      <c r="Y13" s="64"/>
    </row>
    <row r="14" spans="1:25" ht="15.75" customHeight="1" x14ac:dyDescent="0.3">
      <c r="A14" s="1"/>
      <c r="B14" s="109"/>
      <c r="C14" s="109"/>
      <c r="D14" s="109"/>
      <c r="E14" s="109"/>
      <c r="F14" s="109"/>
      <c r="G14" s="109"/>
      <c r="H14" s="109"/>
      <c r="I14" s="109"/>
      <c r="J14" s="109"/>
      <c r="K14" s="109"/>
      <c r="L14" s="109"/>
      <c r="M14" s="109"/>
      <c r="N14" s="109"/>
      <c r="O14" s="109"/>
      <c r="P14" s="109"/>
      <c r="Q14" s="109"/>
      <c r="R14" s="1"/>
      <c r="S14" s="65"/>
      <c r="T14" s="93" t="s">
        <v>123</v>
      </c>
      <c r="U14" s="94">
        <v>2187</v>
      </c>
      <c r="V14" s="94">
        <v>1981</v>
      </c>
      <c r="W14" s="64"/>
      <c r="X14" s="65"/>
      <c r="Y14" s="64"/>
    </row>
    <row r="15" spans="1:25" ht="15.75" customHeight="1" x14ac:dyDescent="0.3">
      <c r="A15" s="1"/>
      <c r="B15" s="117" t="s">
        <v>62</v>
      </c>
      <c r="C15" s="118"/>
      <c r="D15" s="118"/>
      <c r="E15" s="118"/>
      <c r="F15" s="118"/>
      <c r="G15" s="118"/>
      <c r="H15" s="118"/>
      <c r="I15" s="118"/>
      <c r="J15" s="118"/>
      <c r="K15" s="118"/>
      <c r="L15" s="113" t="s">
        <v>63</v>
      </c>
      <c r="M15" s="113"/>
      <c r="N15" s="113"/>
      <c r="O15" s="113"/>
      <c r="P15" s="113"/>
      <c r="Q15" s="114"/>
      <c r="R15" s="1"/>
      <c r="S15" s="65"/>
      <c r="T15" s="95" t="s">
        <v>124</v>
      </c>
      <c r="U15" s="96">
        <v>2391</v>
      </c>
      <c r="V15" s="96">
        <v>2225</v>
      </c>
      <c r="W15" s="64"/>
      <c r="X15" s="65"/>
      <c r="Y15" s="64"/>
    </row>
    <row r="16" spans="1:25" ht="15.75" customHeight="1" x14ac:dyDescent="0.3">
      <c r="A16" s="1"/>
      <c r="B16" s="119"/>
      <c r="C16" s="115"/>
      <c r="D16" s="115"/>
      <c r="E16" s="115"/>
      <c r="F16" s="115"/>
      <c r="G16" s="115"/>
      <c r="H16" s="115"/>
      <c r="I16" s="115"/>
      <c r="J16" s="115"/>
      <c r="K16" s="115"/>
      <c r="L16" s="115"/>
      <c r="M16" s="115"/>
      <c r="N16" s="115"/>
      <c r="O16" s="115"/>
      <c r="P16" s="115"/>
      <c r="Q16" s="116"/>
      <c r="R16" s="1"/>
      <c r="S16" s="65"/>
      <c r="T16" s="95" t="s">
        <v>125</v>
      </c>
      <c r="U16" s="96">
        <v>2482</v>
      </c>
      <c r="V16" s="96">
        <v>2354</v>
      </c>
      <c r="W16" s="64"/>
      <c r="X16" s="65"/>
      <c r="Y16" s="64"/>
    </row>
    <row r="17" spans="1:26" ht="15.75" customHeight="1" x14ac:dyDescent="0.3">
      <c r="A17" s="1"/>
      <c r="B17" s="120" t="s">
        <v>217</v>
      </c>
      <c r="C17" s="121"/>
      <c r="D17" s="121"/>
      <c r="E17" s="121"/>
      <c r="F17" s="121"/>
      <c r="G17" s="121"/>
      <c r="H17" s="121"/>
      <c r="I17" s="121"/>
      <c r="J17" s="121"/>
      <c r="K17" s="121"/>
      <c r="L17" s="126"/>
      <c r="M17" s="126"/>
      <c r="N17" s="126"/>
      <c r="O17" s="126"/>
      <c r="P17" s="126"/>
      <c r="Q17" s="127"/>
      <c r="R17" s="1"/>
      <c r="S17" s="65"/>
      <c r="T17" s="95" t="s">
        <v>126</v>
      </c>
      <c r="U17" s="96">
        <v>2491</v>
      </c>
      <c r="V17" s="96">
        <v>2298</v>
      </c>
      <c r="W17" s="64"/>
      <c r="X17" s="145">
        <f>U32</f>
        <v>0.51100051421435388</v>
      </c>
      <c r="Y17" s="145"/>
      <c r="Z17" s="67">
        <f>U14*-1</f>
        <v>-2187</v>
      </c>
    </row>
    <row r="18" spans="1:26" ht="15.75" customHeight="1" x14ac:dyDescent="0.3">
      <c r="A18" s="1"/>
      <c r="B18" s="122"/>
      <c r="C18" s="123"/>
      <c r="D18" s="123"/>
      <c r="E18" s="123"/>
      <c r="F18" s="123"/>
      <c r="G18" s="123"/>
      <c r="H18" s="123"/>
      <c r="I18" s="123"/>
      <c r="J18" s="123"/>
      <c r="K18" s="123"/>
      <c r="L18" s="128"/>
      <c r="M18" s="128"/>
      <c r="N18" s="128"/>
      <c r="O18" s="128"/>
      <c r="P18" s="128"/>
      <c r="Q18" s="129"/>
      <c r="R18" s="1"/>
      <c r="S18" s="65"/>
      <c r="T18" s="95" t="s">
        <v>127</v>
      </c>
      <c r="U18" s="96">
        <v>2332</v>
      </c>
      <c r="V18" s="96">
        <v>2125</v>
      </c>
      <c r="W18" s="64"/>
      <c r="X18" s="145"/>
      <c r="Y18" s="145"/>
      <c r="Z18" s="67">
        <f>U15*-1</f>
        <v>-2391</v>
      </c>
    </row>
    <row r="19" spans="1:26" ht="15.75" customHeight="1" x14ac:dyDescent="0.3">
      <c r="A19" s="1"/>
      <c r="B19" s="122"/>
      <c r="C19" s="123"/>
      <c r="D19" s="123"/>
      <c r="E19" s="123"/>
      <c r="F19" s="123"/>
      <c r="G19" s="123"/>
      <c r="H19" s="123"/>
      <c r="I19" s="123"/>
      <c r="J19" s="123"/>
      <c r="K19" s="123"/>
      <c r="L19" s="128"/>
      <c r="M19" s="128"/>
      <c r="N19" s="128"/>
      <c r="O19" s="128"/>
      <c r="P19" s="128"/>
      <c r="Q19" s="129"/>
      <c r="R19" s="1"/>
      <c r="S19" s="65"/>
      <c r="T19" s="95" t="s">
        <v>128</v>
      </c>
      <c r="U19" s="96">
        <v>2011</v>
      </c>
      <c r="V19" s="96">
        <v>1957</v>
      </c>
      <c r="W19" s="64"/>
      <c r="X19" s="145"/>
      <c r="Y19" s="145"/>
      <c r="Z19" s="67">
        <f>U16*-1</f>
        <v>-2482</v>
      </c>
    </row>
    <row r="20" spans="1:26" ht="15.75" customHeight="1" x14ac:dyDescent="0.3">
      <c r="A20" s="1"/>
      <c r="B20" s="122"/>
      <c r="C20" s="123"/>
      <c r="D20" s="123"/>
      <c r="E20" s="123"/>
      <c r="F20" s="123"/>
      <c r="G20" s="123"/>
      <c r="H20" s="123"/>
      <c r="I20" s="123"/>
      <c r="J20" s="123"/>
      <c r="K20" s="123"/>
      <c r="L20" s="128"/>
      <c r="M20" s="128"/>
      <c r="N20" s="128"/>
      <c r="O20" s="128"/>
      <c r="P20" s="128"/>
      <c r="Q20" s="129"/>
      <c r="R20" s="1"/>
      <c r="S20" s="65"/>
      <c r="T20" s="95" t="s">
        <v>129</v>
      </c>
      <c r="U20" s="96">
        <v>1881</v>
      </c>
      <c r="V20" s="96">
        <v>1837</v>
      </c>
      <c r="W20" s="64"/>
      <c r="X20" s="145"/>
      <c r="Y20" s="145"/>
      <c r="Z20" s="67">
        <f t="shared" ref="Z20:Z33" si="0">U17*-1</f>
        <v>-2491</v>
      </c>
    </row>
    <row r="21" spans="1:26" ht="15.75" customHeight="1" x14ac:dyDescent="0.3">
      <c r="A21" s="1"/>
      <c r="B21" s="122"/>
      <c r="C21" s="123"/>
      <c r="D21" s="123"/>
      <c r="E21" s="123"/>
      <c r="F21" s="123"/>
      <c r="G21" s="123"/>
      <c r="H21" s="123"/>
      <c r="I21" s="123"/>
      <c r="J21" s="123"/>
      <c r="K21" s="123"/>
      <c r="L21" s="128"/>
      <c r="M21" s="128"/>
      <c r="N21" s="128"/>
      <c r="O21" s="128"/>
      <c r="P21" s="128"/>
      <c r="Q21" s="129"/>
      <c r="R21" s="1"/>
      <c r="S21" s="65"/>
      <c r="T21" s="95" t="s">
        <v>130</v>
      </c>
      <c r="U21" s="96">
        <v>1755</v>
      </c>
      <c r="V21" s="96">
        <v>1661</v>
      </c>
      <c r="W21" s="64"/>
      <c r="X21" s="145"/>
      <c r="Y21" s="145"/>
      <c r="Z21" s="67">
        <f t="shared" si="0"/>
        <v>-2332</v>
      </c>
    </row>
    <row r="22" spans="1:26" ht="15.75" customHeight="1" x14ac:dyDescent="0.3">
      <c r="A22" s="1"/>
      <c r="B22" s="122"/>
      <c r="C22" s="123"/>
      <c r="D22" s="123"/>
      <c r="E22" s="123"/>
      <c r="F22" s="123"/>
      <c r="G22" s="123"/>
      <c r="H22" s="123"/>
      <c r="I22" s="123"/>
      <c r="J22" s="123"/>
      <c r="K22" s="123"/>
      <c r="L22" s="128"/>
      <c r="M22" s="128"/>
      <c r="N22" s="128"/>
      <c r="O22" s="128"/>
      <c r="P22" s="128"/>
      <c r="Q22" s="129"/>
      <c r="R22" s="1"/>
      <c r="S22" s="65"/>
      <c r="T22" s="95" t="s">
        <v>131</v>
      </c>
      <c r="U22" s="96">
        <v>1667</v>
      </c>
      <c r="V22" s="96">
        <v>1594</v>
      </c>
      <c r="W22" s="64"/>
      <c r="X22" s="69"/>
      <c r="Y22" s="64"/>
      <c r="Z22" s="67">
        <f t="shared" si="0"/>
        <v>-2011</v>
      </c>
    </row>
    <row r="23" spans="1:26" ht="15.75" customHeight="1" x14ac:dyDescent="0.3">
      <c r="A23" s="1"/>
      <c r="B23" s="122"/>
      <c r="C23" s="123"/>
      <c r="D23" s="123"/>
      <c r="E23" s="123"/>
      <c r="F23" s="123"/>
      <c r="G23" s="123"/>
      <c r="H23" s="123"/>
      <c r="I23" s="123"/>
      <c r="J23" s="123"/>
      <c r="K23" s="123"/>
      <c r="L23" s="128"/>
      <c r="M23" s="128"/>
      <c r="N23" s="128"/>
      <c r="O23" s="128"/>
      <c r="P23" s="128"/>
      <c r="Q23" s="129"/>
      <c r="R23" s="1"/>
      <c r="S23" s="65"/>
      <c r="T23" s="95" t="s">
        <v>132</v>
      </c>
      <c r="U23" s="96">
        <v>1469</v>
      </c>
      <c r="V23" s="96">
        <v>1445</v>
      </c>
      <c r="W23" s="64"/>
      <c r="X23" s="69"/>
      <c r="Y23" s="64"/>
      <c r="Z23" s="67">
        <f t="shared" si="0"/>
        <v>-1881</v>
      </c>
    </row>
    <row r="24" spans="1:26" ht="15.75" customHeight="1" x14ac:dyDescent="0.3">
      <c r="A24" s="1"/>
      <c r="B24" s="122"/>
      <c r="C24" s="123"/>
      <c r="D24" s="123"/>
      <c r="E24" s="123"/>
      <c r="F24" s="123"/>
      <c r="G24" s="123"/>
      <c r="H24" s="123"/>
      <c r="I24" s="123"/>
      <c r="J24" s="123"/>
      <c r="K24" s="123"/>
      <c r="L24" s="128"/>
      <c r="M24" s="128"/>
      <c r="N24" s="128"/>
      <c r="O24" s="128"/>
      <c r="P24" s="128"/>
      <c r="Q24" s="129"/>
      <c r="R24" s="1"/>
      <c r="S24" s="65"/>
      <c r="T24" s="95" t="s">
        <v>133</v>
      </c>
      <c r="U24" s="96">
        <v>1440</v>
      </c>
      <c r="V24" s="96">
        <v>1403</v>
      </c>
      <c r="W24" s="64"/>
      <c r="X24" s="146">
        <f>V32</f>
        <v>0.48899948578564606</v>
      </c>
      <c r="Y24" s="146"/>
      <c r="Z24" s="67">
        <f t="shared" si="0"/>
        <v>-1755</v>
      </c>
    </row>
    <row r="25" spans="1:26" ht="15.75" customHeight="1" x14ac:dyDescent="0.3">
      <c r="A25" s="1"/>
      <c r="B25" s="122"/>
      <c r="C25" s="123"/>
      <c r="D25" s="123"/>
      <c r="E25" s="123"/>
      <c r="F25" s="123"/>
      <c r="G25" s="123"/>
      <c r="H25" s="123"/>
      <c r="I25" s="123"/>
      <c r="J25" s="123"/>
      <c r="K25" s="123"/>
      <c r="L25" s="128"/>
      <c r="M25" s="128"/>
      <c r="N25" s="128"/>
      <c r="O25" s="128"/>
      <c r="P25" s="128"/>
      <c r="Q25" s="129"/>
      <c r="R25" s="1"/>
      <c r="S25" s="65"/>
      <c r="T25" s="95" t="s">
        <v>134</v>
      </c>
      <c r="U25" s="96">
        <v>1438</v>
      </c>
      <c r="V25" s="96">
        <v>1404</v>
      </c>
      <c r="W25" s="64"/>
      <c r="X25" s="146"/>
      <c r="Y25" s="146"/>
      <c r="Z25" s="67">
        <f t="shared" si="0"/>
        <v>-1667</v>
      </c>
    </row>
    <row r="26" spans="1:26" ht="15.75" customHeight="1" x14ac:dyDescent="0.3">
      <c r="A26" s="1"/>
      <c r="B26" s="122"/>
      <c r="C26" s="123"/>
      <c r="D26" s="123"/>
      <c r="E26" s="123"/>
      <c r="F26" s="123"/>
      <c r="G26" s="123"/>
      <c r="H26" s="123"/>
      <c r="I26" s="123"/>
      <c r="J26" s="123"/>
      <c r="K26" s="123"/>
      <c r="L26" s="128"/>
      <c r="M26" s="128"/>
      <c r="N26" s="128"/>
      <c r="O26" s="128"/>
      <c r="P26" s="128"/>
      <c r="Q26" s="129"/>
      <c r="R26" s="1"/>
      <c r="S26" s="65"/>
      <c r="T26" s="95" t="s">
        <v>135</v>
      </c>
      <c r="U26" s="96">
        <v>1237</v>
      </c>
      <c r="V26" s="96">
        <v>1230</v>
      </c>
      <c r="W26" s="64"/>
      <c r="X26" s="146"/>
      <c r="Y26" s="146"/>
      <c r="Z26" s="67">
        <f t="shared" si="0"/>
        <v>-1469</v>
      </c>
    </row>
    <row r="27" spans="1:26" ht="15.75" customHeight="1" x14ac:dyDescent="0.3">
      <c r="A27" s="1"/>
      <c r="B27" s="122"/>
      <c r="C27" s="123"/>
      <c r="D27" s="123"/>
      <c r="E27" s="123"/>
      <c r="F27" s="123"/>
      <c r="G27" s="123"/>
      <c r="H27" s="123"/>
      <c r="I27" s="123"/>
      <c r="J27" s="123"/>
      <c r="K27" s="123"/>
      <c r="L27" s="128"/>
      <c r="M27" s="128"/>
      <c r="N27" s="128"/>
      <c r="O27" s="128"/>
      <c r="P27" s="128"/>
      <c r="Q27" s="129"/>
      <c r="R27" s="1"/>
      <c r="S27" s="65"/>
      <c r="T27" s="95" t="s">
        <v>136</v>
      </c>
      <c r="U27" s="96">
        <v>996</v>
      </c>
      <c r="V27" s="96">
        <v>957</v>
      </c>
      <c r="W27" s="64"/>
      <c r="X27" s="146"/>
      <c r="Y27" s="146"/>
      <c r="Z27" s="67">
        <f t="shared" si="0"/>
        <v>-1440</v>
      </c>
    </row>
    <row r="28" spans="1:26" ht="15.75" customHeight="1" x14ac:dyDescent="0.3">
      <c r="A28" s="1"/>
      <c r="B28" s="122"/>
      <c r="C28" s="123"/>
      <c r="D28" s="123"/>
      <c r="E28" s="123"/>
      <c r="F28" s="123"/>
      <c r="G28" s="123"/>
      <c r="H28" s="123"/>
      <c r="I28" s="123"/>
      <c r="J28" s="123"/>
      <c r="K28" s="123"/>
      <c r="L28" s="128"/>
      <c r="M28" s="128"/>
      <c r="N28" s="128"/>
      <c r="O28" s="128"/>
      <c r="P28" s="128"/>
      <c r="Q28" s="129"/>
      <c r="R28" s="1"/>
      <c r="S28" s="65"/>
      <c r="T28" s="95" t="s">
        <v>137</v>
      </c>
      <c r="U28" s="96">
        <v>814</v>
      </c>
      <c r="V28" s="96">
        <v>766</v>
      </c>
      <c r="W28" s="64"/>
      <c r="X28" s="146"/>
      <c r="Y28" s="146"/>
      <c r="Z28" s="67">
        <f t="shared" si="0"/>
        <v>-1438</v>
      </c>
    </row>
    <row r="29" spans="1:26" ht="15.75" customHeight="1" x14ac:dyDescent="0.3">
      <c r="A29" s="1"/>
      <c r="B29" s="122"/>
      <c r="C29" s="123"/>
      <c r="D29" s="123"/>
      <c r="E29" s="123"/>
      <c r="F29" s="123"/>
      <c r="G29" s="123"/>
      <c r="H29" s="123"/>
      <c r="I29" s="123"/>
      <c r="J29" s="123"/>
      <c r="K29" s="123"/>
      <c r="L29" s="128"/>
      <c r="M29" s="128"/>
      <c r="N29" s="128"/>
      <c r="O29" s="128"/>
      <c r="P29" s="128"/>
      <c r="Q29" s="129"/>
      <c r="R29" s="1"/>
      <c r="S29" s="65"/>
      <c r="T29" s="95" t="s">
        <v>138</v>
      </c>
      <c r="U29" s="96">
        <v>609</v>
      </c>
      <c r="V29" s="96">
        <v>583</v>
      </c>
      <c r="W29" s="64"/>
      <c r="X29" s="69"/>
      <c r="Y29" s="64"/>
      <c r="Z29" s="67">
        <f t="shared" si="0"/>
        <v>-1237</v>
      </c>
    </row>
    <row r="30" spans="1:26" ht="15.75" customHeight="1" x14ac:dyDescent="0.3">
      <c r="A30" s="1"/>
      <c r="B30" s="122"/>
      <c r="C30" s="123"/>
      <c r="D30" s="123"/>
      <c r="E30" s="123"/>
      <c r="F30" s="123"/>
      <c r="G30" s="123"/>
      <c r="H30" s="123"/>
      <c r="I30" s="123"/>
      <c r="J30" s="123"/>
      <c r="K30" s="123"/>
      <c r="L30" s="128"/>
      <c r="M30" s="128"/>
      <c r="N30" s="128"/>
      <c r="O30" s="128"/>
      <c r="P30" s="128"/>
      <c r="Q30" s="129"/>
      <c r="R30" s="1"/>
      <c r="S30" s="65"/>
      <c r="T30" s="95" t="s">
        <v>139</v>
      </c>
      <c r="U30" s="96">
        <v>625</v>
      </c>
      <c r="V30" s="96">
        <v>807</v>
      </c>
      <c r="W30" s="64"/>
      <c r="X30" s="65"/>
      <c r="Y30" s="64"/>
      <c r="Z30" s="67">
        <f t="shared" si="0"/>
        <v>-996</v>
      </c>
    </row>
    <row r="31" spans="1:26" ht="15.75" customHeight="1" x14ac:dyDescent="0.3">
      <c r="A31" s="1"/>
      <c r="B31" s="122"/>
      <c r="C31" s="123"/>
      <c r="D31" s="123"/>
      <c r="E31" s="123"/>
      <c r="F31" s="123"/>
      <c r="G31" s="123"/>
      <c r="H31" s="123"/>
      <c r="I31" s="123"/>
      <c r="J31" s="123"/>
      <c r="K31" s="123"/>
      <c r="L31" s="128"/>
      <c r="M31" s="128"/>
      <c r="N31" s="128"/>
      <c r="O31" s="128"/>
      <c r="P31" s="128"/>
      <c r="Q31" s="129"/>
      <c r="R31" s="1"/>
      <c r="S31" s="64"/>
      <c r="T31" s="96">
        <f>U31+V31</f>
        <v>54452</v>
      </c>
      <c r="U31" s="96">
        <f>SUM(U14:U30)</f>
        <v>27825</v>
      </c>
      <c r="V31" s="96">
        <f>SUM(V14:V30)</f>
        <v>26627</v>
      </c>
      <c r="W31" s="64"/>
      <c r="X31" s="64"/>
      <c r="Y31" s="64"/>
      <c r="Z31" s="67">
        <f t="shared" si="0"/>
        <v>-814</v>
      </c>
    </row>
    <row r="32" spans="1:26" ht="15.75" customHeight="1" x14ac:dyDescent="0.4">
      <c r="A32" s="1"/>
      <c r="B32" s="122"/>
      <c r="C32" s="123"/>
      <c r="D32" s="123"/>
      <c r="E32" s="123"/>
      <c r="F32" s="123"/>
      <c r="G32" s="123"/>
      <c r="H32" s="123"/>
      <c r="I32" s="123"/>
      <c r="J32" s="123"/>
      <c r="K32" s="123"/>
      <c r="L32" s="128"/>
      <c r="M32" s="128"/>
      <c r="N32" s="128"/>
      <c r="O32" s="128"/>
      <c r="P32" s="128"/>
      <c r="Q32" s="129"/>
      <c r="R32" s="1"/>
      <c r="S32" s="64"/>
      <c r="T32" s="97"/>
      <c r="U32" s="98">
        <f>((U31/T31)*100)/100</f>
        <v>0.51100051421435388</v>
      </c>
      <c r="V32" s="98">
        <f>(((V31*100)/T31))/100</f>
        <v>0.48899948578564606</v>
      </c>
      <c r="W32" s="64"/>
      <c r="X32" s="64"/>
      <c r="Y32" s="64"/>
      <c r="Z32" s="67">
        <f t="shared" si="0"/>
        <v>-609</v>
      </c>
    </row>
    <row r="33" spans="1:26" ht="15.75" customHeight="1" x14ac:dyDescent="0.3">
      <c r="A33" s="1"/>
      <c r="B33" s="122"/>
      <c r="C33" s="123"/>
      <c r="D33" s="123"/>
      <c r="E33" s="123"/>
      <c r="F33" s="123"/>
      <c r="G33" s="123"/>
      <c r="H33" s="123"/>
      <c r="I33" s="123"/>
      <c r="J33" s="123"/>
      <c r="K33" s="123"/>
      <c r="L33" s="128"/>
      <c r="M33" s="128"/>
      <c r="N33" s="128"/>
      <c r="O33" s="128"/>
      <c r="P33" s="128"/>
      <c r="Q33" s="129"/>
      <c r="R33" s="1"/>
      <c r="S33" s="64"/>
      <c r="T33" s="64"/>
      <c r="U33" s="64"/>
      <c r="V33" s="64"/>
      <c r="W33" s="64"/>
      <c r="X33" s="64"/>
      <c r="Y33" s="64"/>
      <c r="Z33" s="67">
        <f t="shared" si="0"/>
        <v>-625</v>
      </c>
    </row>
    <row r="34" spans="1:26" ht="15.75" customHeight="1" x14ac:dyDescent="0.3">
      <c r="A34" s="1"/>
      <c r="B34" s="122"/>
      <c r="C34" s="123"/>
      <c r="D34" s="123"/>
      <c r="E34" s="123"/>
      <c r="F34" s="123"/>
      <c r="G34" s="123"/>
      <c r="H34" s="123"/>
      <c r="I34" s="123"/>
      <c r="J34" s="123"/>
      <c r="K34" s="123"/>
      <c r="L34" s="128"/>
      <c r="M34" s="128"/>
      <c r="N34" s="128"/>
      <c r="O34" s="128"/>
      <c r="P34" s="128"/>
      <c r="Q34" s="129"/>
      <c r="R34" s="1"/>
      <c r="S34" s="64"/>
      <c r="T34" s="64"/>
      <c r="U34" s="64"/>
      <c r="V34" s="64"/>
      <c r="W34" s="64"/>
      <c r="X34" s="64"/>
      <c r="Y34" s="64"/>
      <c r="Z34" s="66"/>
    </row>
    <row r="35" spans="1:26" ht="15.75" customHeight="1" x14ac:dyDescent="0.3">
      <c r="A35" s="1"/>
      <c r="B35" s="122"/>
      <c r="C35" s="123"/>
      <c r="D35" s="123"/>
      <c r="E35" s="123"/>
      <c r="F35" s="123"/>
      <c r="G35" s="123"/>
      <c r="H35" s="123"/>
      <c r="I35" s="123"/>
      <c r="J35" s="123"/>
      <c r="K35" s="123"/>
      <c r="L35" s="128"/>
      <c r="M35" s="128"/>
      <c r="N35" s="128"/>
      <c r="O35" s="128"/>
      <c r="P35" s="128"/>
      <c r="Q35" s="129"/>
      <c r="R35" s="1"/>
      <c r="S35" s="64"/>
      <c r="T35" s="64"/>
      <c r="U35" s="64"/>
      <c r="V35" s="64"/>
      <c r="W35" s="64"/>
      <c r="X35" s="64"/>
      <c r="Y35" s="64"/>
      <c r="Z35" s="68">
        <f>(Z34/U31)</f>
        <v>0</v>
      </c>
    </row>
    <row r="36" spans="1:26" ht="15.75" customHeight="1" x14ac:dyDescent="0.3">
      <c r="A36" s="1"/>
      <c r="B36" s="122"/>
      <c r="C36" s="123"/>
      <c r="D36" s="123"/>
      <c r="E36" s="123"/>
      <c r="F36" s="123"/>
      <c r="G36" s="123"/>
      <c r="H36" s="123"/>
      <c r="I36" s="123"/>
      <c r="J36" s="123"/>
      <c r="K36" s="123"/>
      <c r="L36" s="128"/>
      <c r="M36" s="128"/>
      <c r="N36" s="128"/>
      <c r="O36" s="128"/>
      <c r="P36" s="128"/>
      <c r="Q36" s="129"/>
      <c r="R36" s="1"/>
      <c r="S36" s="64"/>
      <c r="T36" s="64"/>
      <c r="U36" s="64"/>
      <c r="V36" s="64"/>
      <c r="W36" s="64"/>
      <c r="X36" s="64"/>
      <c r="Y36" s="64"/>
    </row>
    <row r="37" spans="1:26" ht="15.75" customHeight="1" x14ac:dyDescent="0.3">
      <c r="A37" s="1"/>
      <c r="B37" s="122"/>
      <c r="C37" s="123"/>
      <c r="D37" s="123"/>
      <c r="E37" s="123"/>
      <c r="F37" s="123"/>
      <c r="G37" s="123"/>
      <c r="H37" s="123"/>
      <c r="I37" s="123"/>
      <c r="J37" s="123"/>
      <c r="K37" s="123"/>
      <c r="L37" s="128"/>
      <c r="M37" s="128"/>
      <c r="N37" s="128"/>
      <c r="O37" s="128"/>
      <c r="P37" s="128"/>
      <c r="Q37" s="129"/>
      <c r="R37" s="1"/>
      <c r="S37" s="64"/>
      <c r="T37" s="64"/>
      <c r="U37" s="64"/>
      <c r="V37" s="64"/>
      <c r="W37" s="64"/>
      <c r="X37" s="64"/>
      <c r="Y37" s="64"/>
    </row>
    <row r="38" spans="1:26" ht="15.75" customHeight="1" x14ac:dyDescent="0.3">
      <c r="A38" s="1"/>
      <c r="B38" s="122"/>
      <c r="C38" s="123"/>
      <c r="D38" s="123"/>
      <c r="E38" s="123"/>
      <c r="F38" s="123"/>
      <c r="G38" s="123"/>
      <c r="H38" s="123"/>
      <c r="I38" s="123"/>
      <c r="J38" s="123"/>
      <c r="K38" s="123"/>
      <c r="L38" s="128"/>
      <c r="M38" s="128"/>
      <c r="N38" s="128"/>
      <c r="O38" s="128"/>
      <c r="P38" s="128"/>
      <c r="Q38" s="129"/>
      <c r="R38" s="1"/>
      <c r="S38" s="64"/>
      <c r="T38" s="64"/>
      <c r="U38" s="64"/>
      <c r="V38" s="64"/>
      <c r="W38" s="64"/>
      <c r="X38" s="64"/>
      <c r="Y38" s="64"/>
    </row>
    <row r="39" spans="1:26" ht="15.75" customHeight="1" x14ac:dyDescent="0.3">
      <c r="A39" s="1"/>
      <c r="B39" s="122"/>
      <c r="C39" s="123"/>
      <c r="D39" s="123"/>
      <c r="E39" s="123"/>
      <c r="F39" s="123"/>
      <c r="G39" s="123"/>
      <c r="H39" s="123"/>
      <c r="I39" s="123"/>
      <c r="J39" s="123"/>
      <c r="K39" s="123"/>
      <c r="L39" s="128"/>
      <c r="M39" s="128"/>
      <c r="N39" s="128"/>
      <c r="O39" s="128"/>
      <c r="P39" s="128"/>
      <c r="Q39" s="129"/>
      <c r="R39" s="1"/>
      <c r="S39" s="64"/>
      <c r="T39" s="64"/>
      <c r="U39" s="64"/>
      <c r="V39" s="64"/>
      <c r="W39" s="64"/>
      <c r="X39" s="64"/>
      <c r="Y39" s="64"/>
    </row>
    <row r="40" spans="1:26" ht="15.75" customHeight="1" x14ac:dyDescent="0.3">
      <c r="A40" s="1"/>
      <c r="B40" s="122"/>
      <c r="C40" s="123"/>
      <c r="D40" s="123"/>
      <c r="E40" s="123"/>
      <c r="F40" s="123"/>
      <c r="G40" s="123"/>
      <c r="H40" s="123"/>
      <c r="I40" s="123"/>
      <c r="J40" s="123"/>
      <c r="K40" s="123"/>
      <c r="L40" s="128"/>
      <c r="M40" s="128"/>
      <c r="N40" s="128"/>
      <c r="O40" s="128"/>
      <c r="P40" s="128"/>
      <c r="Q40" s="129"/>
      <c r="R40" s="1"/>
      <c r="S40" s="64"/>
      <c r="T40" s="64"/>
      <c r="U40" s="64"/>
      <c r="V40" s="64"/>
      <c r="W40" s="64"/>
      <c r="X40" s="64"/>
      <c r="Y40" s="64"/>
    </row>
    <row r="41" spans="1:26" ht="15.75" customHeight="1" x14ac:dyDescent="0.3">
      <c r="A41" s="1"/>
      <c r="B41" s="122"/>
      <c r="C41" s="123"/>
      <c r="D41" s="123"/>
      <c r="E41" s="123"/>
      <c r="F41" s="123"/>
      <c r="G41" s="123"/>
      <c r="H41" s="123"/>
      <c r="I41" s="123"/>
      <c r="J41" s="123"/>
      <c r="K41" s="123"/>
      <c r="L41" s="128"/>
      <c r="M41" s="128"/>
      <c r="N41" s="128"/>
      <c r="O41" s="128"/>
      <c r="P41" s="128"/>
      <c r="Q41" s="129"/>
      <c r="R41" s="1"/>
      <c r="S41" s="64"/>
      <c r="T41" s="64"/>
      <c r="U41" s="64"/>
      <c r="V41" s="64"/>
      <c r="W41" s="64"/>
      <c r="X41" s="64"/>
      <c r="Y41" s="64"/>
    </row>
    <row r="42" spans="1:26" ht="15.75" customHeight="1" x14ac:dyDescent="0.3">
      <c r="A42" s="1"/>
      <c r="B42" s="122"/>
      <c r="C42" s="123"/>
      <c r="D42" s="123"/>
      <c r="E42" s="123"/>
      <c r="F42" s="123"/>
      <c r="G42" s="123"/>
      <c r="H42" s="123"/>
      <c r="I42" s="123"/>
      <c r="J42" s="123"/>
      <c r="K42" s="123"/>
      <c r="L42" s="128"/>
      <c r="M42" s="128"/>
      <c r="N42" s="128"/>
      <c r="O42" s="128"/>
      <c r="P42" s="128"/>
      <c r="Q42" s="129"/>
      <c r="R42" s="1"/>
      <c r="S42" s="64"/>
      <c r="T42" s="64"/>
      <c r="U42" s="64"/>
      <c r="V42" s="64"/>
      <c r="W42" s="64"/>
      <c r="X42" s="64"/>
      <c r="Y42" s="64"/>
    </row>
    <row r="43" spans="1:26" ht="15.75" customHeight="1" x14ac:dyDescent="0.3">
      <c r="A43" s="4"/>
      <c r="B43" s="122"/>
      <c r="C43" s="123"/>
      <c r="D43" s="123"/>
      <c r="E43" s="123"/>
      <c r="F43" s="123"/>
      <c r="G43" s="123"/>
      <c r="H43" s="123"/>
      <c r="I43" s="123"/>
      <c r="J43" s="123"/>
      <c r="K43" s="123"/>
      <c r="L43" s="128"/>
      <c r="M43" s="128"/>
      <c r="N43" s="128"/>
      <c r="O43" s="128"/>
      <c r="P43" s="128"/>
      <c r="Q43" s="129"/>
      <c r="R43" s="4"/>
      <c r="S43" s="64"/>
      <c r="T43" s="64"/>
      <c r="U43" s="64"/>
      <c r="V43" s="64"/>
      <c r="W43" s="64"/>
      <c r="X43" s="64"/>
      <c r="Y43" s="64"/>
    </row>
    <row r="44" spans="1:26" ht="15.75" customHeight="1" x14ac:dyDescent="0.3">
      <c r="A44" s="4"/>
      <c r="B44" s="122"/>
      <c r="C44" s="123"/>
      <c r="D44" s="123"/>
      <c r="E44" s="123"/>
      <c r="F44" s="123"/>
      <c r="G44" s="123"/>
      <c r="H44" s="123"/>
      <c r="I44" s="123"/>
      <c r="J44" s="123"/>
      <c r="K44" s="123"/>
      <c r="L44" s="128"/>
      <c r="M44" s="128"/>
      <c r="N44" s="128"/>
      <c r="O44" s="128"/>
      <c r="P44" s="128"/>
      <c r="Q44" s="129"/>
      <c r="R44" s="4"/>
      <c r="S44" s="64"/>
      <c r="T44" s="64"/>
      <c r="U44" s="64"/>
      <c r="V44" s="64"/>
      <c r="W44" s="64"/>
      <c r="X44" s="64"/>
      <c r="Y44" s="64"/>
    </row>
    <row r="45" spans="1:26" ht="15.75" customHeight="1" x14ac:dyDescent="0.3">
      <c r="A45" s="4"/>
      <c r="B45" s="122"/>
      <c r="C45" s="123"/>
      <c r="D45" s="123"/>
      <c r="E45" s="123"/>
      <c r="F45" s="123"/>
      <c r="G45" s="123"/>
      <c r="H45" s="123"/>
      <c r="I45" s="123"/>
      <c r="J45" s="123"/>
      <c r="K45" s="123"/>
      <c r="L45" s="128"/>
      <c r="M45" s="128"/>
      <c r="N45" s="128"/>
      <c r="O45" s="128"/>
      <c r="P45" s="128"/>
      <c r="Q45" s="129"/>
      <c r="R45" s="4"/>
      <c r="S45" s="64"/>
      <c r="T45" s="64"/>
      <c r="U45" s="64"/>
      <c r="V45" s="64"/>
      <c r="W45" s="64"/>
      <c r="X45" s="64"/>
      <c r="Y45" s="64"/>
    </row>
    <row r="46" spans="1:26" ht="15.75" customHeight="1" x14ac:dyDescent="0.3">
      <c r="A46" s="4"/>
      <c r="B46" s="122"/>
      <c r="C46" s="123"/>
      <c r="D46" s="123"/>
      <c r="E46" s="123"/>
      <c r="F46" s="123"/>
      <c r="G46" s="123"/>
      <c r="H46" s="123"/>
      <c r="I46" s="123"/>
      <c r="J46" s="123"/>
      <c r="K46" s="123"/>
      <c r="L46" s="128"/>
      <c r="M46" s="128"/>
      <c r="N46" s="128"/>
      <c r="O46" s="128"/>
      <c r="P46" s="128"/>
      <c r="Q46" s="129"/>
      <c r="R46" s="4"/>
      <c r="S46" s="64"/>
      <c r="T46" s="64"/>
      <c r="U46" s="64"/>
      <c r="V46" s="64"/>
      <c r="W46" s="64"/>
      <c r="X46" s="64"/>
      <c r="Y46" s="64"/>
    </row>
    <row r="47" spans="1:26" ht="15.75" customHeight="1" x14ac:dyDescent="0.3">
      <c r="A47" s="4"/>
      <c r="B47" s="122"/>
      <c r="C47" s="123"/>
      <c r="D47" s="123"/>
      <c r="E47" s="123"/>
      <c r="F47" s="123"/>
      <c r="G47" s="123"/>
      <c r="H47" s="123"/>
      <c r="I47" s="123"/>
      <c r="J47" s="123"/>
      <c r="K47" s="123"/>
      <c r="L47" s="128"/>
      <c r="M47" s="128"/>
      <c r="N47" s="128"/>
      <c r="O47" s="128"/>
      <c r="P47" s="128"/>
      <c r="Q47" s="129"/>
      <c r="R47" s="4"/>
      <c r="S47" s="64"/>
      <c r="T47" s="64"/>
      <c r="U47" s="64"/>
      <c r="V47" s="64"/>
      <c r="W47" s="64"/>
      <c r="X47" s="64"/>
      <c r="Y47" s="64"/>
    </row>
    <row r="48" spans="1:26" ht="15.75" customHeight="1" x14ac:dyDescent="0.3">
      <c r="A48" s="4"/>
      <c r="B48" s="122"/>
      <c r="C48" s="123"/>
      <c r="D48" s="123"/>
      <c r="E48" s="123"/>
      <c r="F48" s="123"/>
      <c r="G48" s="123"/>
      <c r="H48" s="123"/>
      <c r="I48" s="123"/>
      <c r="J48" s="123"/>
      <c r="K48" s="123"/>
      <c r="L48" s="128"/>
      <c r="M48" s="128"/>
      <c r="N48" s="128"/>
      <c r="O48" s="128"/>
      <c r="P48" s="128"/>
      <c r="Q48" s="129"/>
      <c r="R48" s="4"/>
      <c r="S48" s="64"/>
      <c r="T48" s="64"/>
      <c r="U48" s="64"/>
      <c r="V48" s="64"/>
      <c r="W48" s="64"/>
      <c r="X48" s="64"/>
      <c r="Y48" s="64"/>
    </row>
    <row r="49" spans="1:25" ht="15.75" customHeight="1" x14ac:dyDescent="0.3">
      <c r="A49" s="4"/>
      <c r="B49" s="122"/>
      <c r="C49" s="123"/>
      <c r="D49" s="123"/>
      <c r="E49" s="123"/>
      <c r="F49" s="123"/>
      <c r="G49" s="123"/>
      <c r="H49" s="123"/>
      <c r="I49" s="123"/>
      <c r="J49" s="123"/>
      <c r="K49" s="123"/>
      <c r="L49" s="128"/>
      <c r="M49" s="128"/>
      <c r="N49" s="128"/>
      <c r="O49" s="128"/>
      <c r="P49" s="128"/>
      <c r="Q49" s="129"/>
      <c r="R49" s="4"/>
      <c r="S49" s="64"/>
      <c r="T49" s="64"/>
      <c r="U49" s="64"/>
      <c r="V49" s="64"/>
      <c r="W49" s="64"/>
      <c r="X49" s="64"/>
      <c r="Y49" s="64"/>
    </row>
    <row r="50" spans="1:25" ht="15.75" customHeight="1" x14ac:dyDescent="0.3">
      <c r="A50" s="4"/>
      <c r="B50" s="122"/>
      <c r="C50" s="123"/>
      <c r="D50" s="123"/>
      <c r="E50" s="123"/>
      <c r="F50" s="123"/>
      <c r="G50" s="123"/>
      <c r="H50" s="123"/>
      <c r="I50" s="123"/>
      <c r="J50" s="123"/>
      <c r="K50" s="123"/>
      <c r="L50" s="128"/>
      <c r="M50" s="128"/>
      <c r="N50" s="128"/>
      <c r="O50" s="128"/>
      <c r="P50" s="128"/>
      <c r="Q50" s="129"/>
      <c r="R50" s="4"/>
      <c r="S50" s="64"/>
      <c r="T50" s="64"/>
      <c r="U50" s="64"/>
      <c r="V50" s="64"/>
      <c r="W50" s="64"/>
      <c r="X50" s="64"/>
      <c r="Y50" s="64"/>
    </row>
    <row r="51" spans="1:25" ht="15.75" customHeight="1" x14ac:dyDescent="0.3">
      <c r="A51" s="4"/>
      <c r="B51" s="122"/>
      <c r="C51" s="123"/>
      <c r="D51" s="123"/>
      <c r="E51" s="123"/>
      <c r="F51" s="123"/>
      <c r="G51" s="123"/>
      <c r="H51" s="123"/>
      <c r="I51" s="123"/>
      <c r="J51" s="123"/>
      <c r="K51" s="123"/>
      <c r="L51" s="128"/>
      <c r="M51" s="128"/>
      <c r="N51" s="128"/>
      <c r="O51" s="128"/>
      <c r="P51" s="128"/>
      <c r="Q51" s="129"/>
      <c r="R51" s="4"/>
      <c r="S51" s="64"/>
      <c r="T51" s="64"/>
      <c r="U51" s="64"/>
      <c r="V51" s="64"/>
      <c r="W51" s="64"/>
      <c r="X51" s="64"/>
      <c r="Y51" s="64"/>
    </row>
    <row r="52" spans="1:25" ht="15.75" customHeight="1" x14ac:dyDescent="0.3">
      <c r="A52" s="4"/>
      <c r="B52" s="122"/>
      <c r="C52" s="123"/>
      <c r="D52" s="123"/>
      <c r="E52" s="123"/>
      <c r="F52" s="123"/>
      <c r="G52" s="123"/>
      <c r="H52" s="123"/>
      <c r="I52" s="123"/>
      <c r="J52" s="123"/>
      <c r="K52" s="123"/>
      <c r="L52" s="128"/>
      <c r="M52" s="128"/>
      <c r="N52" s="128"/>
      <c r="O52" s="128"/>
      <c r="P52" s="128"/>
      <c r="Q52" s="129"/>
      <c r="R52" s="4"/>
      <c r="S52" s="64"/>
      <c r="T52" s="64"/>
      <c r="U52" s="64"/>
      <c r="V52" s="64"/>
      <c r="W52" s="64"/>
      <c r="X52" s="64"/>
      <c r="Y52" s="64"/>
    </row>
    <row r="53" spans="1:25" ht="15.75" customHeight="1" x14ac:dyDescent="0.3">
      <c r="A53" s="4"/>
      <c r="B53" s="122"/>
      <c r="C53" s="123"/>
      <c r="D53" s="123"/>
      <c r="E53" s="123"/>
      <c r="F53" s="123"/>
      <c r="G53" s="123"/>
      <c r="H53" s="123"/>
      <c r="I53" s="123"/>
      <c r="J53" s="123"/>
      <c r="K53" s="123"/>
      <c r="L53" s="128"/>
      <c r="M53" s="128"/>
      <c r="N53" s="128"/>
      <c r="O53" s="128"/>
      <c r="P53" s="128"/>
      <c r="Q53" s="129"/>
      <c r="R53" s="4"/>
      <c r="S53" s="64"/>
      <c r="T53" s="64"/>
      <c r="U53" s="64"/>
      <c r="V53" s="64"/>
      <c r="W53" s="64"/>
      <c r="X53" s="64"/>
      <c r="Y53" s="64"/>
    </row>
    <row r="54" spans="1:25" ht="15.75" customHeight="1" x14ac:dyDescent="0.3">
      <c r="A54" s="4"/>
      <c r="B54" s="122"/>
      <c r="C54" s="123"/>
      <c r="D54" s="123"/>
      <c r="E54" s="123"/>
      <c r="F54" s="123"/>
      <c r="G54" s="123"/>
      <c r="H54" s="123"/>
      <c r="I54" s="123"/>
      <c r="J54" s="123"/>
      <c r="K54" s="123"/>
      <c r="L54" s="128"/>
      <c r="M54" s="128"/>
      <c r="N54" s="128"/>
      <c r="O54" s="128"/>
      <c r="P54" s="128"/>
      <c r="Q54" s="129"/>
      <c r="R54" s="4"/>
      <c r="S54" s="64"/>
      <c r="T54" s="64"/>
      <c r="U54" s="64"/>
      <c r="V54" s="64"/>
      <c r="W54" s="64"/>
      <c r="X54" s="64"/>
      <c r="Y54" s="64"/>
    </row>
    <row r="55" spans="1:25" ht="15.75" customHeight="1" x14ac:dyDescent="0.3">
      <c r="A55" s="4"/>
      <c r="B55" s="122"/>
      <c r="C55" s="123"/>
      <c r="D55" s="123"/>
      <c r="E55" s="123"/>
      <c r="F55" s="123"/>
      <c r="G55" s="123"/>
      <c r="H55" s="123"/>
      <c r="I55" s="123"/>
      <c r="J55" s="123"/>
      <c r="K55" s="123"/>
      <c r="L55" s="128"/>
      <c r="M55" s="128"/>
      <c r="N55" s="128"/>
      <c r="O55" s="128"/>
      <c r="P55" s="128"/>
      <c r="Q55" s="129"/>
      <c r="R55" s="4"/>
      <c r="S55" s="64"/>
      <c r="T55" s="64"/>
      <c r="U55" s="64"/>
      <c r="V55" s="64"/>
      <c r="W55" s="64"/>
      <c r="X55" s="64"/>
      <c r="Y55" s="64"/>
    </row>
    <row r="56" spans="1:25" ht="15.75" customHeight="1" x14ac:dyDescent="0.3">
      <c r="A56" s="4"/>
      <c r="B56" s="122"/>
      <c r="C56" s="123"/>
      <c r="D56" s="123"/>
      <c r="E56" s="123"/>
      <c r="F56" s="123"/>
      <c r="G56" s="123"/>
      <c r="H56" s="123"/>
      <c r="I56" s="123"/>
      <c r="J56" s="123"/>
      <c r="K56" s="123"/>
      <c r="L56" s="128"/>
      <c r="M56" s="128"/>
      <c r="N56" s="128"/>
      <c r="O56" s="128"/>
      <c r="P56" s="128"/>
      <c r="Q56" s="129"/>
      <c r="R56" s="4"/>
      <c r="S56" s="64"/>
      <c r="T56" s="64"/>
      <c r="U56" s="64"/>
      <c r="V56" s="64"/>
      <c r="W56" s="64"/>
      <c r="X56" s="64"/>
      <c r="Y56" s="64"/>
    </row>
    <row r="57" spans="1:25" ht="15.75" customHeight="1" x14ac:dyDescent="0.3">
      <c r="A57" s="4"/>
      <c r="B57" s="122"/>
      <c r="C57" s="123"/>
      <c r="D57" s="123"/>
      <c r="E57" s="123"/>
      <c r="F57" s="123"/>
      <c r="G57" s="123"/>
      <c r="H57" s="123"/>
      <c r="I57" s="123"/>
      <c r="J57" s="123"/>
      <c r="K57" s="123"/>
      <c r="L57" s="128"/>
      <c r="M57" s="128"/>
      <c r="N57" s="128"/>
      <c r="O57" s="128"/>
      <c r="P57" s="128"/>
      <c r="Q57" s="129"/>
      <c r="R57" s="4"/>
      <c r="S57" s="64"/>
      <c r="T57" s="64"/>
      <c r="U57" s="64"/>
      <c r="V57" s="64"/>
      <c r="W57" s="64"/>
      <c r="X57" s="64"/>
      <c r="Y57" s="64"/>
    </row>
    <row r="58" spans="1:25" ht="15.75" customHeight="1" x14ac:dyDescent="0.3">
      <c r="A58" s="4"/>
      <c r="B58" s="122"/>
      <c r="C58" s="123"/>
      <c r="D58" s="123"/>
      <c r="E58" s="123"/>
      <c r="F58" s="123"/>
      <c r="G58" s="123"/>
      <c r="H58" s="123"/>
      <c r="I58" s="123"/>
      <c r="J58" s="123"/>
      <c r="K58" s="123"/>
      <c r="L58" s="128"/>
      <c r="M58" s="128"/>
      <c r="N58" s="128"/>
      <c r="O58" s="128"/>
      <c r="P58" s="128"/>
      <c r="Q58" s="129"/>
      <c r="R58" s="4"/>
      <c r="S58" s="64"/>
      <c r="T58" s="64"/>
      <c r="U58" s="64"/>
      <c r="V58" s="64"/>
      <c r="W58" s="64"/>
      <c r="X58" s="64"/>
      <c r="Y58" s="64"/>
    </row>
    <row r="59" spans="1:25" ht="15.75" customHeight="1" x14ac:dyDescent="0.3">
      <c r="A59" s="4"/>
      <c r="B59" s="122"/>
      <c r="C59" s="123"/>
      <c r="D59" s="123"/>
      <c r="E59" s="123"/>
      <c r="F59" s="123"/>
      <c r="G59" s="123"/>
      <c r="H59" s="123"/>
      <c r="I59" s="123"/>
      <c r="J59" s="123"/>
      <c r="K59" s="123"/>
      <c r="L59" s="128"/>
      <c r="M59" s="128"/>
      <c r="N59" s="128"/>
      <c r="O59" s="128"/>
      <c r="P59" s="128"/>
      <c r="Q59" s="129"/>
      <c r="R59" s="4"/>
      <c r="S59" s="64"/>
      <c r="T59" s="64"/>
      <c r="U59" s="64"/>
      <c r="V59" s="64"/>
      <c r="W59" s="64"/>
      <c r="X59" s="64"/>
      <c r="Y59" s="64"/>
    </row>
    <row r="60" spans="1:25" ht="15.75" customHeight="1" x14ac:dyDescent="0.3">
      <c r="A60" s="4"/>
      <c r="B60" s="122"/>
      <c r="C60" s="123"/>
      <c r="D60" s="123"/>
      <c r="E60" s="123"/>
      <c r="F60" s="123"/>
      <c r="G60" s="123"/>
      <c r="H60" s="123"/>
      <c r="I60" s="123"/>
      <c r="J60" s="123"/>
      <c r="K60" s="123"/>
      <c r="L60" s="128"/>
      <c r="M60" s="128"/>
      <c r="N60" s="128"/>
      <c r="O60" s="128"/>
      <c r="P60" s="128"/>
      <c r="Q60" s="129"/>
      <c r="R60" s="4"/>
      <c r="S60" s="64"/>
      <c r="T60" s="64"/>
      <c r="U60" s="64"/>
      <c r="V60" s="64"/>
      <c r="W60" s="64"/>
      <c r="X60" s="64"/>
      <c r="Y60" s="64"/>
    </row>
    <row r="61" spans="1:25" ht="15.75" customHeight="1" x14ac:dyDescent="0.3">
      <c r="A61" s="4"/>
      <c r="B61" s="122"/>
      <c r="C61" s="123"/>
      <c r="D61" s="123"/>
      <c r="E61" s="123"/>
      <c r="F61" s="123"/>
      <c r="G61" s="123"/>
      <c r="H61" s="123"/>
      <c r="I61" s="123"/>
      <c r="J61" s="123"/>
      <c r="K61" s="123"/>
      <c r="L61" s="128"/>
      <c r="M61" s="128"/>
      <c r="N61" s="128"/>
      <c r="O61" s="128"/>
      <c r="P61" s="128"/>
      <c r="Q61" s="129"/>
      <c r="R61" s="4"/>
      <c r="S61" s="64"/>
      <c r="T61" s="64"/>
      <c r="U61" s="64"/>
      <c r="V61" s="64"/>
      <c r="W61" s="64"/>
      <c r="X61" s="64"/>
      <c r="Y61" s="64"/>
    </row>
    <row r="62" spans="1:25" ht="15.75" customHeight="1" x14ac:dyDescent="0.3">
      <c r="A62" s="4"/>
      <c r="B62" s="122"/>
      <c r="C62" s="123"/>
      <c r="D62" s="123"/>
      <c r="E62" s="123"/>
      <c r="F62" s="123"/>
      <c r="G62" s="123"/>
      <c r="H62" s="123"/>
      <c r="I62" s="123"/>
      <c r="J62" s="123"/>
      <c r="K62" s="123"/>
      <c r="L62" s="128"/>
      <c r="M62" s="128"/>
      <c r="N62" s="128"/>
      <c r="O62" s="128"/>
      <c r="P62" s="128"/>
      <c r="Q62" s="129"/>
      <c r="R62" s="4"/>
      <c r="S62" s="64"/>
      <c r="T62" s="64"/>
      <c r="U62" s="64"/>
      <c r="V62" s="64"/>
      <c r="W62" s="64"/>
      <c r="X62" s="64"/>
      <c r="Y62" s="64"/>
    </row>
    <row r="63" spans="1:25" ht="15.75" customHeight="1" x14ac:dyDescent="0.3">
      <c r="A63" s="4"/>
      <c r="B63" s="122"/>
      <c r="C63" s="123"/>
      <c r="D63" s="123"/>
      <c r="E63" s="123"/>
      <c r="F63" s="123"/>
      <c r="G63" s="123"/>
      <c r="H63" s="123"/>
      <c r="I63" s="123"/>
      <c r="J63" s="123"/>
      <c r="K63" s="123"/>
      <c r="L63" s="128"/>
      <c r="M63" s="128"/>
      <c r="N63" s="128"/>
      <c r="O63" s="128"/>
      <c r="P63" s="128"/>
      <c r="Q63" s="129"/>
      <c r="R63" s="4"/>
      <c r="S63" s="64"/>
      <c r="T63" s="64"/>
      <c r="U63" s="64"/>
      <c r="V63" s="64"/>
      <c r="W63" s="64"/>
      <c r="X63" s="64"/>
      <c r="Y63" s="64"/>
    </row>
    <row r="64" spans="1:25" ht="15.75" customHeight="1" x14ac:dyDescent="0.3">
      <c r="A64" s="4"/>
      <c r="B64" s="122"/>
      <c r="C64" s="123"/>
      <c r="D64" s="123"/>
      <c r="E64" s="123"/>
      <c r="F64" s="123"/>
      <c r="G64" s="123"/>
      <c r="H64" s="123"/>
      <c r="I64" s="123"/>
      <c r="J64" s="123"/>
      <c r="K64" s="123"/>
      <c r="L64" s="128"/>
      <c r="M64" s="128"/>
      <c r="N64" s="128"/>
      <c r="O64" s="128"/>
      <c r="P64" s="128"/>
      <c r="Q64" s="129"/>
      <c r="R64" s="4"/>
      <c r="S64" s="64"/>
      <c r="T64" s="64"/>
      <c r="U64" s="64"/>
      <c r="V64" s="64"/>
      <c r="W64" s="64"/>
      <c r="X64" s="64"/>
      <c r="Y64" s="64"/>
    </row>
    <row r="65" spans="1:25" ht="15.75" customHeight="1" x14ac:dyDescent="0.3">
      <c r="A65" s="4"/>
      <c r="B65" s="122"/>
      <c r="C65" s="123"/>
      <c r="D65" s="123"/>
      <c r="E65" s="123"/>
      <c r="F65" s="123"/>
      <c r="G65" s="123"/>
      <c r="H65" s="123"/>
      <c r="I65" s="123"/>
      <c r="J65" s="123"/>
      <c r="K65" s="123"/>
      <c r="L65" s="128"/>
      <c r="M65" s="128"/>
      <c r="N65" s="128"/>
      <c r="O65" s="128"/>
      <c r="P65" s="128"/>
      <c r="Q65" s="129"/>
      <c r="R65" s="4"/>
      <c r="S65" s="64"/>
      <c r="T65" s="64"/>
      <c r="U65" s="64"/>
      <c r="V65" s="64"/>
      <c r="W65" s="64"/>
      <c r="X65" s="64"/>
      <c r="Y65" s="64"/>
    </row>
    <row r="66" spans="1:25" ht="15.75" customHeight="1" x14ac:dyDescent="0.3">
      <c r="A66" s="4"/>
      <c r="B66" s="122"/>
      <c r="C66" s="123"/>
      <c r="D66" s="123"/>
      <c r="E66" s="123"/>
      <c r="F66" s="123"/>
      <c r="G66" s="123"/>
      <c r="H66" s="123"/>
      <c r="I66" s="123"/>
      <c r="J66" s="123"/>
      <c r="K66" s="123"/>
      <c r="L66" s="128"/>
      <c r="M66" s="128"/>
      <c r="N66" s="128"/>
      <c r="O66" s="128"/>
      <c r="P66" s="128"/>
      <c r="Q66" s="129"/>
      <c r="R66" s="4"/>
      <c r="S66" s="64"/>
      <c r="T66" s="64"/>
      <c r="U66" s="64"/>
      <c r="V66" s="64"/>
      <c r="W66" s="64"/>
      <c r="X66" s="64"/>
      <c r="Y66" s="64"/>
    </row>
    <row r="67" spans="1:25" ht="15.75" customHeight="1" x14ac:dyDescent="0.3">
      <c r="A67" s="4"/>
      <c r="B67" s="122"/>
      <c r="C67" s="123"/>
      <c r="D67" s="123"/>
      <c r="E67" s="123"/>
      <c r="F67" s="123"/>
      <c r="G67" s="123"/>
      <c r="H67" s="123"/>
      <c r="I67" s="123"/>
      <c r="J67" s="123"/>
      <c r="K67" s="123"/>
      <c r="L67" s="128"/>
      <c r="M67" s="128"/>
      <c r="N67" s="128"/>
      <c r="O67" s="128"/>
      <c r="P67" s="128"/>
      <c r="Q67" s="129"/>
      <c r="R67" s="4"/>
      <c r="S67" s="64"/>
      <c r="T67" s="64"/>
      <c r="U67" s="64"/>
      <c r="V67" s="64"/>
      <c r="W67" s="64"/>
      <c r="X67" s="64"/>
      <c r="Y67" s="64"/>
    </row>
    <row r="68" spans="1:25" ht="15.75" customHeight="1" x14ac:dyDescent="0.3">
      <c r="A68" s="4"/>
      <c r="B68" s="122"/>
      <c r="C68" s="123"/>
      <c r="D68" s="123"/>
      <c r="E68" s="123"/>
      <c r="F68" s="123"/>
      <c r="G68" s="123"/>
      <c r="H68" s="123"/>
      <c r="I68" s="123"/>
      <c r="J68" s="123"/>
      <c r="K68" s="123"/>
      <c r="L68" s="128"/>
      <c r="M68" s="128"/>
      <c r="N68" s="128"/>
      <c r="O68" s="128"/>
      <c r="P68" s="128"/>
      <c r="Q68" s="129"/>
      <c r="R68" s="4"/>
      <c r="S68" s="64"/>
      <c r="T68" s="64"/>
      <c r="U68" s="64"/>
      <c r="V68" s="64"/>
      <c r="W68" s="64"/>
      <c r="X68" s="64"/>
      <c r="Y68" s="64"/>
    </row>
    <row r="69" spans="1:25" ht="15.75" customHeight="1" x14ac:dyDescent="0.3">
      <c r="A69" s="4"/>
      <c r="B69" s="122"/>
      <c r="C69" s="123"/>
      <c r="D69" s="123"/>
      <c r="E69" s="123"/>
      <c r="F69" s="123"/>
      <c r="G69" s="123"/>
      <c r="H69" s="123"/>
      <c r="I69" s="123"/>
      <c r="J69" s="123"/>
      <c r="K69" s="123"/>
      <c r="L69" s="128"/>
      <c r="M69" s="128"/>
      <c r="N69" s="128"/>
      <c r="O69" s="128"/>
      <c r="P69" s="128"/>
      <c r="Q69" s="129"/>
      <c r="R69" s="4"/>
      <c r="S69" s="64"/>
      <c r="T69" s="64"/>
      <c r="U69" s="64"/>
      <c r="V69" s="64"/>
      <c r="W69" s="64"/>
      <c r="X69" s="64"/>
      <c r="Y69" s="64"/>
    </row>
    <row r="70" spans="1:25" ht="15.75" customHeight="1" x14ac:dyDescent="0.3">
      <c r="A70" s="4"/>
      <c r="B70" s="122"/>
      <c r="C70" s="123"/>
      <c r="D70" s="123"/>
      <c r="E70" s="123"/>
      <c r="F70" s="123"/>
      <c r="G70" s="123"/>
      <c r="H70" s="123"/>
      <c r="I70" s="123"/>
      <c r="J70" s="123"/>
      <c r="K70" s="123"/>
      <c r="L70" s="128"/>
      <c r="M70" s="128"/>
      <c r="N70" s="128"/>
      <c r="O70" s="128"/>
      <c r="P70" s="128"/>
      <c r="Q70" s="129"/>
      <c r="R70" s="4"/>
      <c r="S70" s="64"/>
      <c r="T70" s="64"/>
      <c r="U70" s="64"/>
      <c r="V70" s="64"/>
      <c r="W70" s="64"/>
      <c r="X70" s="64"/>
      <c r="Y70" s="64"/>
    </row>
    <row r="71" spans="1:25" ht="15.75" customHeight="1" x14ac:dyDescent="0.3">
      <c r="A71" s="4"/>
      <c r="B71" s="122"/>
      <c r="C71" s="123"/>
      <c r="D71" s="123"/>
      <c r="E71" s="123"/>
      <c r="F71" s="123"/>
      <c r="G71" s="123"/>
      <c r="H71" s="123"/>
      <c r="I71" s="123"/>
      <c r="J71" s="123"/>
      <c r="K71" s="123"/>
      <c r="L71" s="128"/>
      <c r="M71" s="128"/>
      <c r="N71" s="128"/>
      <c r="O71" s="128"/>
      <c r="P71" s="128"/>
      <c r="Q71" s="129"/>
      <c r="R71" s="4"/>
      <c r="S71" s="64"/>
      <c r="T71" s="64"/>
      <c r="U71" s="64"/>
      <c r="V71" s="64"/>
      <c r="W71" s="64"/>
      <c r="X71" s="64"/>
      <c r="Y71" s="64"/>
    </row>
    <row r="72" spans="1:25" ht="15.75" customHeight="1" x14ac:dyDescent="0.3">
      <c r="A72" s="4"/>
      <c r="B72" s="122"/>
      <c r="C72" s="123"/>
      <c r="D72" s="123"/>
      <c r="E72" s="123"/>
      <c r="F72" s="123"/>
      <c r="G72" s="123"/>
      <c r="H72" s="123"/>
      <c r="I72" s="123"/>
      <c r="J72" s="123"/>
      <c r="K72" s="123"/>
      <c r="L72" s="128"/>
      <c r="M72" s="128"/>
      <c r="N72" s="128"/>
      <c r="O72" s="128"/>
      <c r="P72" s="128"/>
      <c r="Q72" s="129"/>
      <c r="R72" s="4"/>
      <c r="S72" s="64"/>
      <c r="T72" s="64"/>
      <c r="U72" s="64"/>
      <c r="V72" s="64"/>
      <c r="W72" s="64"/>
      <c r="X72" s="64"/>
      <c r="Y72" s="64"/>
    </row>
    <row r="73" spans="1:25" ht="15.75" customHeight="1" x14ac:dyDescent="0.3">
      <c r="A73" s="4"/>
      <c r="B73" s="122"/>
      <c r="C73" s="123"/>
      <c r="D73" s="123"/>
      <c r="E73" s="123"/>
      <c r="F73" s="123"/>
      <c r="G73" s="123"/>
      <c r="H73" s="123"/>
      <c r="I73" s="123"/>
      <c r="J73" s="123"/>
      <c r="K73" s="123"/>
      <c r="L73" s="128"/>
      <c r="M73" s="128"/>
      <c r="N73" s="128"/>
      <c r="O73" s="128"/>
      <c r="P73" s="128"/>
      <c r="Q73" s="129"/>
      <c r="R73" s="4"/>
      <c r="S73" s="64"/>
      <c r="T73" s="64"/>
      <c r="U73" s="64"/>
      <c r="V73" s="64"/>
      <c r="W73" s="64"/>
      <c r="X73" s="64"/>
      <c r="Y73" s="64"/>
    </row>
    <row r="74" spans="1:25" ht="15.75" customHeight="1" x14ac:dyDescent="0.3">
      <c r="A74" s="4"/>
      <c r="B74" s="122"/>
      <c r="C74" s="123"/>
      <c r="D74" s="123"/>
      <c r="E74" s="123"/>
      <c r="F74" s="123"/>
      <c r="G74" s="123"/>
      <c r="H74" s="123"/>
      <c r="I74" s="123"/>
      <c r="J74" s="123"/>
      <c r="K74" s="123"/>
      <c r="L74" s="128"/>
      <c r="M74" s="128"/>
      <c r="N74" s="128"/>
      <c r="O74" s="128"/>
      <c r="P74" s="128"/>
      <c r="Q74" s="129"/>
      <c r="R74" s="4"/>
      <c r="S74" s="64"/>
      <c r="T74" s="64"/>
      <c r="U74" s="64"/>
      <c r="V74" s="64"/>
      <c r="W74" s="64"/>
      <c r="X74" s="64"/>
      <c r="Y74" s="64"/>
    </row>
    <row r="75" spans="1:25" ht="15.75" customHeight="1" x14ac:dyDescent="0.3">
      <c r="A75" s="4"/>
      <c r="B75" s="122"/>
      <c r="C75" s="123"/>
      <c r="D75" s="123"/>
      <c r="E75" s="123"/>
      <c r="F75" s="123"/>
      <c r="G75" s="123"/>
      <c r="H75" s="123"/>
      <c r="I75" s="123"/>
      <c r="J75" s="123"/>
      <c r="K75" s="123"/>
      <c r="L75" s="128"/>
      <c r="M75" s="128"/>
      <c r="N75" s="128"/>
      <c r="O75" s="128"/>
      <c r="P75" s="128"/>
      <c r="Q75" s="129"/>
      <c r="R75" s="4"/>
      <c r="S75" s="64"/>
      <c r="T75" s="64"/>
      <c r="U75" s="64"/>
      <c r="V75" s="64"/>
      <c r="W75" s="64"/>
      <c r="X75" s="64"/>
      <c r="Y75" s="64"/>
    </row>
    <row r="76" spans="1:25" ht="15.75" customHeight="1" x14ac:dyDescent="0.3">
      <c r="A76" s="4"/>
      <c r="B76" s="122"/>
      <c r="C76" s="123"/>
      <c r="D76" s="123"/>
      <c r="E76" s="123"/>
      <c r="F76" s="123"/>
      <c r="G76" s="123"/>
      <c r="H76" s="123"/>
      <c r="I76" s="123"/>
      <c r="J76" s="123"/>
      <c r="K76" s="123"/>
      <c r="L76" s="128"/>
      <c r="M76" s="128"/>
      <c r="N76" s="128"/>
      <c r="O76" s="128"/>
      <c r="P76" s="128"/>
      <c r="Q76" s="129"/>
      <c r="R76" s="4"/>
      <c r="S76" s="64"/>
      <c r="T76" s="64"/>
      <c r="U76" s="64"/>
      <c r="V76" s="64"/>
      <c r="W76" s="64"/>
      <c r="X76" s="64"/>
      <c r="Y76" s="64"/>
    </row>
    <row r="77" spans="1:25" ht="15.75" customHeight="1" x14ac:dyDescent="0.3">
      <c r="A77" s="4"/>
      <c r="B77" s="122"/>
      <c r="C77" s="123"/>
      <c r="D77" s="123"/>
      <c r="E77" s="123"/>
      <c r="F77" s="123"/>
      <c r="G77" s="123"/>
      <c r="H77" s="123"/>
      <c r="I77" s="123"/>
      <c r="J77" s="123"/>
      <c r="K77" s="123"/>
      <c r="L77" s="128"/>
      <c r="M77" s="128"/>
      <c r="N77" s="128"/>
      <c r="O77" s="128"/>
      <c r="P77" s="128"/>
      <c r="Q77" s="129"/>
      <c r="R77" s="4"/>
      <c r="S77" s="64"/>
      <c r="T77" s="64"/>
      <c r="U77" s="64"/>
      <c r="V77" s="64"/>
      <c r="W77" s="64"/>
      <c r="X77" s="64"/>
      <c r="Y77" s="64"/>
    </row>
    <row r="78" spans="1:25" ht="15.75" customHeight="1" x14ac:dyDescent="0.3">
      <c r="A78" s="4"/>
      <c r="B78" s="122"/>
      <c r="C78" s="123"/>
      <c r="D78" s="123"/>
      <c r="E78" s="123"/>
      <c r="F78" s="123"/>
      <c r="G78" s="123"/>
      <c r="H78" s="123"/>
      <c r="I78" s="123"/>
      <c r="J78" s="123"/>
      <c r="K78" s="123"/>
      <c r="L78" s="128"/>
      <c r="M78" s="128"/>
      <c r="N78" s="128"/>
      <c r="O78" s="128"/>
      <c r="P78" s="128"/>
      <c r="Q78" s="129"/>
      <c r="R78" s="4"/>
      <c r="S78" s="64"/>
      <c r="T78" s="64"/>
      <c r="U78" s="64"/>
      <c r="V78" s="64"/>
      <c r="W78" s="64"/>
      <c r="X78" s="64"/>
      <c r="Y78" s="64"/>
    </row>
    <row r="79" spans="1:25" ht="15.75" customHeight="1" x14ac:dyDescent="0.3">
      <c r="A79" s="4"/>
      <c r="B79" s="122"/>
      <c r="C79" s="123"/>
      <c r="D79" s="123"/>
      <c r="E79" s="123"/>
      <c r="F79" s="123"/>
      <c r="G79" s="123"/>
      <c r="H79" s="123"/>
      <c r="I79" s="123"/>
      <c r="J79" s="123"/>
      <c r="K79" s="123"/>
      <c r="L79" s="128"/>
      <c r="M79" s="128"/>
      <c r="N79" s="128"/>
      <c r="O79" s="128"/>
      <c r="P79" s="128"/>
      <c r="Q79" s="129"/>
      <c r="R79" s="4"/>
      <c r="S79" s="64"/>
      <c r="T79" s="64"/>
      <c r="U79" s="64"/>
      <c r="V79" s="64"/>
      <c r="W79" s="64"/>
      <c r="X79" s="64"/>
      <c r="Y79" s="64"/>
    </row>
    <row r="80" spans="1:25" ht="15.75" customHeight="1" x14ac:dyDescent="0.3">
      <c r="A80" s="4"/>
      <c r="B80" s="122"/>
      <c r="C80" s="123"/>
      <c r="D80" s="123"/>
      <c r="E80" s="123"/>
      <c r="F80" s="123"/>
      <c r="G80" s="123"/>
      <c r="H80" s="123"/>
      <c r="I80" s="123"/>
      <c r="J80" s="123"/>
      <c r="K80" s="123"/>
      <c r="L80" s="128"/>
      <c r="M80" s="128"/>
      <c r="N80" s="128"/>
      <c r="O80" s="128"/>
      <c r="P80" s="128"/>
      <c r="Q80" s="129"/>
      <c r="R80" s="4"/>
      <c r="S80" s="64"/>
      <c r="T80" s="64"/>
      <c r="U80" s="64"/>
      <c r="V80" s="64"/>
      <c r="W80" s="64"/>
      <c r="X80" s="64"/>
      <c r="Y80" s="64"/>
    </row>
    <row r="81" spans="1:25" ht="15.75" customHeight="1" x14ac:dyDescent="0.3">
      <c r="A81" s="4"/>
      <c r="B81" s="122"/>
      <c r="C81" s="123"/>
      <c r="D81" s="123"/>
      <c r="E81" s="123"/>
      <c r="F81" s="123"/>
      <c r="G81" s="123"/>
      <c r="H81" s="123"/>
      <c r="I81" s="123"/>
      <c r="J81" s="123"/>
      <c r="K81" s="123"/>
      <c r="L81" s="128"/>
      <c r="M81" s="128"/>
      <c r="N81" s="128"/>
      <c r="O81" s="128"/>
      <c r="P81" s="128"/>
      <c r="Q81" s="129"/>
      <c r="R81" s="4"/>
      <c r="S81" s="64"/>
      <c r="T81" s="64"/>
      <c r="U81" s="64"/>
      <c r="V81" s="64"/>
      <c r="W81" s="64"/>
      <c r="X81" s="64"/>
      <c r="Y81" s="64"/>
    </row>
    <row r="82" spans="1:25" ht="15.75" customHeight="1" x14ac:dyDescent="0.3">
      <c r="A82" s="4"/>
      <c r="B82" s="122"/>
      <c r="C82" s="123"/>
      <c r="D82" s="123"/>
      <c r="E82" s="123"/>
      <c r="F82" s="123"/>
      <c r="G82" s="123"/>
      <c r="H82" s="123"/>
      <c r="I82" s="123"/>
      <c r="J82" s="123"/>
      <c r="K82" s="123"/>
      <c r="L82" s="128"/>
      <c r="M82" s="128"/>
      <c r="N82" s="128"/>
      <c r="O82" s="128"/>
      <c r="P82" s="128"/>
      <c r="Q82" s="129"/>
      <c r="R82" s="4"/>
      <c r="S82" s="64"/>
      <c r="T82" s="64"/>
      <c r="U82" s="64"/>
      <c r="V82" s="64"/>
      <c r="W82" s="64"/>
      <c r="X82" s="64"/>
      <c r="Y82" s="64"/>
    </row>
    <row r="83" spans="1:25" ht="15.75" customHeight="1" x14ac:dyDescent="0.3">
      <c r="A83" s="4"/>
      <c r="B83" s="122"/>
      <c r="C83" s="123"/>
      <c r="D83" s="123"/>
      <c r="E83" s="123"/>
      <c r="F83" s="123"/>
      <c r="G83" s="123"/>
      <c r="H83" s="123"/>
      <c r="I83" s="123"/>
      <c r="J83" s="123"/>
      <c r="K83" s="123"/>
      <c r="L83" s="128"/>
      <c r="M83" s="128"/>
      <c r="N83" s="128"/>
      <c r="O83" s="128"/>
      <c r="P83" s="128"/>
      <c r="Q83" s="129"/>
      <c r="R83" s="4"/>
      <c r="S83" s="64"/>
      <c r="T83" s="64"/>
      <c r="U83" s="64"/>
      <c r="V83" s="64"/>
      <c r="W83" s="64"/>
      <c r="X83" s="64"/>
      <c r="Y83" s="64"/>
    </row>
    <row r="84" spans="1:25" ht="15.75" customHeight="1" x14ac:dyDescent="0.3">
      <c r="A84" s="4"/>
      <c r="B84" s="122"/>
      <c r="C84" s="123"/>
      <c r="D84" s="123"/>
      <c r="E84" s="123"/>
      <c r="F84" s="123"/>
      <c r="G84" s="123"/>
      <c r="H84" s="123"/>
      <c r="I84" s="123"/>
      <c r="J84" s="123"/>
      <c r="K84" s="123"/>
      <c r="L84" s="128"/>
      <c r="M84" s="128"/>
      <c r="N84" s="128"/>
      <c r="O84" s="128"/>
      <c r="P84" s="128"/>
      <c r="Q84" s="129"/>
      <c r="R84" s="4"/>
      <c r="S84" s="64"/>
      <c r="T84" s="64"/>
      <c r="U84" s="64"/>
      <c r="V84" s="64"/>
      <c r="W84" s="64"/>
      <c r="X84" s="64"/>
      <c r="Y84" s="64"/>
    </row>
    <row r="85" spans="1:25" ht="15.75" customHeight="1" x14ac:dyDescent="0.3">
      <c r="A85" s="4"/>
      <c r="B85" s="122"/>
      <c r="C85" s="123"/>
      <c r="D85" s="123"/>
      <c r="E85" s="123"/>
      <c r="F85" s="123"/>
      <c r="G85" s="123"/>
      <c r="H85" s="123"/>
      <c r="I85" s="123"/>
      <c r="J85" s="123"/>
      <c r="K85" s="123"/>
      <c r="L85" s="128"/>
      <c r="M85" s="128"/>
      <c r="N85" s="128"/>
      <c r="O85" s="128"/>
      <c r="P85" s="128"/>
      <c r="Q85" s="129"/>
      <c r="R85" s="4"/>
      <c r="S85" s="64"/>
      <c r="T85" s="64"/>
      <c r="U85" s="64"/>
      <c r="V85" s="64"/>
      <c r="W85" s="64"/>
      <c r="X85" s="64"/>
      <c r="Y85" s="64"/>
    </row>
    <row r="86" spans="1:25" ht="15.75" customHeight="1" x14ac:dyDescent="0.3">
      <c r="A86" s="4"/>
      <c r="B86" s="122"/>
      <c r="C86" s="123"/>
      <c r="D86" s="123"/>
      <c r="E86" s="123"/>
      <c r="F86" s="123"/>
      <c r="G86" s="123"/>
      <c r="H86" s="123"/>
      <c r="I86" s="123"/>
      <c r="J86" s="123"/>
      <c r="K86" s="123"/>
      <c r="L86" s="128"/>
      <c r="M86" s="128"/>
      <c r="N86" s="128"/>
      <c r="O86" s="128"/>
      <c r="P86" s="128"/>
      <c r="Q86" s="129"/>
      <c r="R86" s="4"/>
      <c r="S86" s="64"/>
      <c r="T86" s="64"/>
      <c r="U86" s="64"/>
      <c r="V86" s="64"/>
      <c r="W86" s="64"/>
      <c r="X86" s="64"/>
      <c r="Y86" s="64"/>
    </row>
    <row r="87" spans="1:25" ht="15.75" customHeight="1" x14ac:dyDescent="0.3">
      <c r="A87" s="4"/>
      <c r="B87" s="122"/>
      <c r="C87" s="123"/>
      <c r="D87" s="123"/>
      <c r="E87" s="123"/>
      <c r="F87" s="123"/>
      <c r="G87" s="123"/>
      <c r="H87" s="123"/>
      <c r="I87" s="123"/>
      <c r="J87" s="123"/>
      <c r="K87" s="123"/>
      <c r="L87" s="128"/>
      <c r="M87" s="128"/>
      <c r="N87" s="128"/>
      <c r="O87" s="128"/>
      <c r="P87" s="128"/>
      <c r="Q87" s="129"/>
      <c r="R87" s="4"/>
      <c r="S87" s="64"/>
      <c r="T87" s="64"/>
      <c r="U87" s="64"/>
      <c r="V87" s="64"/>
      <c r="W87" s="64"/>
      <c r="X87" s="64"/>
      <c r="Y87" s="64"/>
    </row>
    <row r="88" spans="1:25" ht="15.75" customHeight="1" x14ac:dyDescent="0.3">
      <c r="A88" s="4"/>
      <c r="B88" s="122"/>
      <c r="C88" s="123"/>
      <c r="D88" s="123"/>
      <c r="E88" s="123"/>
      <c r="F88" s="123"/>
      <c r="G88" s="123"/>
      <c r="H88" s="123"/>
      <c r="I88" s="123"/>
      <c r="J88" s="123"/>
      <c r="K88" s="123"/>
      <c r="L88" s="128"/>
      <c r="M88" s="128"/>
      <c r="N88" s="128"/>
      <c r="O88" s="128"/>
      <c r="P88" s="128"/>
      <c r="Q88" s="129"/>
      <c r="R88" s="4"/>
      <c r="S88" s="64"/>
      <c r="T88" s="64"/>
      <c r="U88" s="64"/>
      <c r="V88" s="64"/>
      <c r="W88" s="64"/>
      <c r="X88" s="64"/>
      <c r="Y88" s="64"/>
    </row>
    <row r="89" spans="1:25" ht="15.75" customHeight="1" x14ac:dyDescent="0.3">
      <c r="A89" s="4"/>
      <c r="B89" s="122"/>
      <c r="C89" s="123"/>
      <c r="D89" s="123"/>
      <c r="E89" s="123"/>
      <c r="F89" s="123"/>
      <c r="G89" s="123"/>
      <c r="H89" s="123"/>
      <c r="I89" s="123"/>
      <c r="J89" s="123"/>
      <c r="K89" s="123"/>
      <c r="L89" s="128"/>
      <c r="M89" s="128"/>
      <c r="N89" s="128"/>
      <c r="O89" s="128"/>
      <c r="P89" s="128"/>
      <c r="Q89" s="129"/>
      <c r="R89" s="4"/>
      <c r="S89" s="64"/>
      <c r="T89" s="64"/>
      <c r="U89" s="64"/>
      <c r="V89" s="64"/>
      <c r="W89" s="64"/>
      <c r="X89" s="64"/>
      <c r="Y89" s="64"/>
    </row>
    <row r="90" spans="1:25" ht="15.75" customHeight="1" x14ac:dyDescent="0.3">
      <c r="A90" s="4"/>
      <c r="B90" s="122"/>
      <c r="C90" s="123"/>
      <c r="D90" s="123"/>
      <c r="E90" s="123"/>
      <c r="F90" s="123"/>
      <c r="G90" s="123"/>
      <c r="H90" s="123"/>
      <c r="I90" s="123"/>
      <c r="J90" s="123"/>
      <c r="K90" s="123"/>
      <c r="L90" s="128"/>
      <c r="M90" s="128"/>
      <c r="N90" s="128"/>
      <c r="O90" s="128"/>
      <c r="P90" s="128"/>
      <c r="Q90" s="129"/>
      <c r="R90" s="4"/>
      <c r="S90" s="64"/>
      <c r="T90" s="64"/>
      <c r="U90" s="64"/>
      <c r="V90" s="64"/>
      <c r="W90" s="64"/>
      <c r="X90" s="64"/>
      <c r="Y90" s="64"/>
    </row>
    <row r="91" spans="1:25" ht="15.75" customHeight="1" x14ac:dyDescent="0.3">
      <c r="A91" s="4"/>
      <c r="B91" s="122"/>
      <c r="C91" s="123"/>
      <c r="D91" s="123"/>
      <c r="E91" s="123"/>
      <c r="F91" s="123"/>
      <c r="G91" s="123"/>
      <c r="H91" s="123"/>
      <c r="I91" s="123"/>
      <c r="J91" s="123"/>
      <c r="K91" s="123"/>
      <c r="L91" s="128"/>
      <c r="M91" s="128"/>
      <c r="N91" s="128"/>
      <c r="O91" s="128"/>
      <c r="P91" s="128"/>
      <c r="Q91" s="129"/>
      <c r="R91" s="4"/>
      <c r="S91" s="64"/>
      <c r="T91" s="64"/>
      <c r="U91" s="64"/>
      <c r="V91" s="64"/>
      <c r="W91" s="64"/>
      <c r="X91" s="64"/>
      <c r="Y91" s="64"/>
    </row>
    <row r="92" spans="1:25" ht="15.75" customHeight="1" x14ac:dyDescent="0.3">
      <c r="A92" s="4"/>
      <c r="B92" s="122"/>
      <c r="C92" s="123"/>
      <c r="D92" s="123"/>
      <c r="E92" s="123"/>
      <c r="F92" s="123"/>
      <c r="G92" s="123"/>
      <c r="H92" s="123"/>
      <c r="I92" s="123"/>
      <c r="J92" s="123"/>
      <c r="K92" s="123"/>
      <c r="L92" s="128"/>
      <c r="M92" s="128"/>
      <c r="N92" s="128"/>
      <c r="O92" s="128"/>
      <c r="P92" s="128"/>
      <c r="Q92" s="129"/>
      <c r="R92" s="4"/>
      <c r="S92" s="64"/>
      <c r="T92" s="64"/>
      <c r="U92" s="64"/>
      <c r="V92" s="64"/>
      <c r="W92" s="64"/>
      <c r="X92" s="64"/>
      <c r="Y92" s="64"/>
    </row>
    <row r="93" spans="1:25" ht="15.75" customHeight="1" x14ac:dyDescent="0.3">
      <c r="A93" s="4"/>
      <c r="B93" s="122"/>
      <c r="C93" s="123"/>
      <c r="D93" s="123"/>
      <c r="E93" s="123"/>
      <c r="F93" s="123"/>
      <c r="G93" s="123"/>
      <c r="H93" s="123"/>
      <c r="I93" s="123"/>
      <c r="J93" s="123"/>
      <c r="K93" s="123"/>
      <c r="L93" s="128"/>
      <c r="M93" s="128"/>
      <c r="N93" s="128"/>
      <c r="O93" s="128"/>
      <c r="P93" s="128"/>
      <c r="Q93" s="129"/>
      <c r="R93" s="4"/>
      <c r="S93" s="64"/>
      <c r="T93" s="64"/>
      <c r="U93" s="64"/>
      <c r="V93" s="64"/>
      <c r="W93" s="64"/>
      <c r="X93" s="64"/>
      <c r="Y93" s="64"/>
    </row>
    <row r="94" spans="1:25" ht="15.75" customHeight="1" x14ac:dyDescent="0.3">
      <c r="A94" s="4"/>
      <c r="B94" s="122"/>
      <c r="C94" s="123"/>
      <c r="D94" s="123"/>
      <c r="E94" s="123"/>
      <c r="F94" s="123"/>
      <c r="G94" s="123"/>
      <c r="H94" s="123"/>
      <c r="I94" s="123"/>
      <c r="J94" s="123"/>
      <c r="K94" s="123"/>
      <c r="L94" s="128"/>
      <c r="M94" s="128"/>
      <c r="N94" s="128"/>
      <c r="O94" s="128"/>
      <c r="P94" s="128"/>
      <c r="Q94" s="129"/>
      <c r="R94" s="4"/>
      <c r="S94" s="64"/>
      <c r="T94" s="64"/>
      <c r="U94" s="64"/>
      <c r="V94" s="64"/>
      <c r="W94" s="64"/>
      <c r="X94" s="64"/>
      <c r="Y94" s="64"/>
    </row>
    <row r="95" spans="1:25" ht="15.75" customHeight="1" x14ac:dyDescent="0.3">
      <c r="A95" s="4"/>
      <c r="B95" s="124"/>
      <c r="C95" s="125"/>
      <c r="D95" s="125"/>
      <c r="E95" s="125"/>
      <c r="F95" s="125"/>
      <c r="G95" s="125"/>
      <c r="H95" s="125"/>
      <c r="I95" s="125"/>
      <c r="J95" s="125"/>
      <c r="K95" s="125"/>
      <c r="L95" s="130"/>
      <c r="M95" s="130"/>
      <c r="N95" s="130"/>
      <c r="O95" s="130"/>
      <c r="P95" s="130"/>
      <c r="Q95" s="131"/>
      <c r="R95" s="4"/>
      <c r="S95" s="64"/>
      <c r="T95" s="64"/>
      <c r="U95" s="64"/>
      <c r="V95" s="64"/>
      <c r="W95" s="64"/>
      <c r="X95" s="64"/>
      <c r="Y95" s="64"/>
    </row>
    <row r="96" spans="1:25" ht="15.75" customHeight="1" x14ac:dyDescent="0.3">
      <c r="A96" s="4"/>
      <c r="B96" s="4"/>
      <c r="C96" s="4"/>
      <c r="D96" s="4"/>
      <c r="E96" s="4"/>
      <c r="F96" s="4"/>
      <c r="G96" s="4"/>
      <c r="H96" s="4"/>
      <c r="I96" s="4"/>
      <c r="J96" s="4"/>
      <c r="K96" s="4"/>
      <c r="L96" s="4"/>
      <c r="M96" s="4"/>
      <c r="N96" s="4"/>
      <c r="O96" s="4"/>
      <c r="P96" s="4"/>
      <c r="Q96" s="4"/>
      <c r="R96" s="4"/>
      <c r="S96" s="64"/>
      <c r="T96" s="64"/>
      <c r="U96" s="64"/>
      <c r="V96" s="64"/>
      <c r="W96" s="64"/>
      <c r="X96" s="64"/>
      <c r="Y96" s="64"/>
    </row>
    <row r="97" spans="1:25" ht="15.75" customHeight="1" x14ac:dyDescent="0.3">
      <c r="A97" s="4"/>
      <c r="B97" s="77"/>
      <c r="C97" s="77"/>
      <c r="D97" s="77"/>
      <c r="E97" s="77"/>
      <c r="F97" s="77"/>
      <c r="G97" s="77"/>
      <c r="H97" s="77"/>
      <c r="I97" s="77"/>
      <c r="J97" s="4"/>
      <c r="K97" s="4"/>
      <c r="L97" s="4"/>
      <c r="M97" s="4"/>
      <c r="N97" s="4"/>
      <c r="O97" s="4"/>
      <c r="P97" s="4"/>
      <c r="Q97" s="4"/>
      <c r="R97" s="4"/>
      <c r="S97" s="64"/>
      <c r="T97" s="64"/>
      <c r="U97" s="64"/>
      <c r="V97" s="64"/>
      <c r="W97" s="64"/>
      <c r="X97" s="64"/>
      <c r="Y97" s="64"/>
    </row>
    <row r="98" spans="1:25" ht="15.75" customHeight="1" x14ac:dyDescent="0.3">
      <c r="A98" s="4"/>
      <c r="B98" s="77"/>
      <c r="C98" s="108" t="s">
        <v>156</v>
      </c>
      <c r="D98" s="108"/>
      <c r="E98" s="108"/>
      <c r="F98" s="108"/>
      <c r="G98" s="108"/>
      <c r="H98" s="108"/>
      <c r="I98" s="108"/>
      <c r="J98" s="4"/>
      <c r="K98" s="4"/>
      <c r="L98" s="4"/>
      <c r="M98" s="4"/>
      <c r="N98" s="4"/>
      <c r="O98" s="4"/>
      <c r="P98" s="4"/>
      <c r="Q98" s="4"/>
      <c r="R98" s="4"/>
      <c r="S98" s="64"/>
      <c r="T98" s="147" t="s">
        <v>153</v>
      </c>
      <c r="U98" s="147"/>
      <c r="V98" s="147"/>
      <c r="W98" s="147"/>
      <c r="X98" s="147"/>
      <c r="Y98" s="64"/>
    </row>
    <row r="99" spans="1:25" ht="15.75" customHeight="1" x14ac:dyDescent="0.3">
      <c r="A99" s="4"/>
      <c r="B99" s="77"/>
      <c r="C99" s="110" t="s">
        <v>157</v>
      </c>
      <c r="D99" s="110"/>
      <c r="E99" s="110"/>
      <c r="F99" s="110" t="s">
        <v>158</v>
      </c>
      <c r="G99" s="110"/>
      <c r="H99" s="110" t="s">
        <v>159</v>
      </c>
      <c r="I99" s="110"/>
      <c r="J99" s="4"/>
      <c r="K99" s="4"/>
      <c r="L99" s="4"/>
      <c r="M99" s="4"/>
      <c r="N99" s="4"/>
      <c r="O99" s="4"/>
      <c r="P99" s="4"/>
      <c r="Q99" s="4"/>
      <c r="R99" s="4"/>
      <c r="S99" s="64"/>
      <c r="T99" s="149" t="s">
        <v>155</v>
      </c>
      <c r="U99" s="149"/>
      <c r="V99" s="151" t="s">
        <v>154</v>
      </c>
      <c r="W99" s="151"/>
      <c r="X99" s="73"/>
      <c r="Y99" s="64"/>
    </row>
    <row r="100" spans="1:25" ht="15.75" customHeight="1" x14ac:dyDescent="0.35">
      <c r="A100" s="4"/>
      <c r="B100" s="77"/>
      <c r="C100" s="152" t="s">
        <v>160</v>
      </c>
      <c r="D100" s="152"/>
      <c r="E100" s="152"/>
      <c r="F100" s="139">
        <v>211400</v>
      </c>
      <c r="G100" s="139"/>
      <c r="H100" s="106">
        <f>F100/F106</f>
        <v>330.49840535301109</v>
      </c>
      <c r="I100" s="106"/>
      <c r="J100" s="4"/>
      <c r="K100" s="4"/>
      <c r="L100" s="4"/>
      <c r="M100" s="4"/>
      <c r="N100" s="4"/>
      <c r="O100" s="4"/>
      <c r="P100" s="4"/>
      <c r="Q100" s="4"/>
      <c r="R100" s="4"/>
      <c r="S100" s="64"/>
      <c r="T100" s="74" t="s">
        <v>149</v>
      </c>
      <c r="U100" s="74"/>
      <c r="V100" s="148">
        <v>31510</v>
      </c>
      <c r="W100" s="148"/>
      <c r="X100" s="72">
        <f>V100/V102</f>
        <v>0.57867479615073825</v>
      </c>
      <c r="Y100" s="64"/>
    </row>
    <row r="101" spans="1:25" ht="15.75" customHeight="1" x14ac:dyDescent="0.35">
      <c r="A101" s="4"/>
      <c r="B101" s="77"/>
      <c r="C101" s="152" t="s">
        <v>161</v>
      </c>
      <c r="D101" s="152"/>
      <c r="E101" s="152"/>
      <c r="F101" s="139">
        <v>628</v>
      </c>
      <c r="G101" s="139"/>
      <c r="H101" s="106">
        <f>F101/F106</f>
        <v>0.98180226377337254</v>
      </c>
      <c r="I101" s="106"/>
      <c r="J101" s="4"/>
      <c r="K101" s="4"/>
      <c r="L101" s="4"/>
      <c r="M101" s="4"/>
      <c r="N101" s="4"/>
      <c r="O101" s="4"/>
      <c r="P101" s="4"/>
      <c r="Q101" s="4"/>
      <c r="R101" s="4"/>
      <c r="S101" s="64"/>
      <c r="T101" s="76" t="s">
        <v>150</v>
      </c>
      <c r="U101" s="76"/>
      <c r="V101" s="149">
        <v>22942</v>
      </c>
      <c r="W101" s="149"/>
      <c r="X101" s="75">
        <f>(V101/V102)</f>
        <v>0.42132520384926175</v>
      </c>
      <c r="Y101" s="64"/>
    </row>
    <row r="102" spans="1:25" ht="15.75" customHeight="1" x14ac:dyDescent="0.35">
      <c r="A102" s="4"/>
      <c r="B102" s="77"/>
      <c r="C102" s="152" t="s">
        <v>162</v>
      </c>
      <c r="D102" s="152"/>
      <c r="E102" s="152"/>
      <c r="F102" s="139">
        <v>11.64</v>
      </c>
      <c r="G102" s="139"/>
      <c r="H102" s="106">
        <f>F102/F106</f>
        <v>1.819773622662748E-2</v>
      </c>
      <c r="I102" s="106"/>
      <c r="J102" s="4"/>
      <c r="K102" s="4"/>
      <c r="L102" s="4"/>
      <c r="M102" s="4"/>
      <c r="N102" s="4"/>
      <c r="O102" s="4"/>
      <c r="P102" s="4"/>
      <c r="Q102" s="4"/>
      <c r="R102" s="4"/>
      <c r="S102" s="64"/>
      <c r="T102" s="64"/>
      <c r="U102" s="64"/>
      <c r="V102" s="150">
        <f>SUM(V100:W101)</f>
        <v>54452</v>
      </c>
      <c r="W102" s="150"/>
      <c r="X102" s="66"/>
      <c r="Y102" s="64"/>
    </row>
    <row r="103" spans="1:25" ht="15.75" customHeight="1" x14ac:dyDescent="0.3">
      <c r="A103" s="4"/>
      <c r="B103" s="143" t="s">
        <v>163</v>
      </c>
      <c r="C103" s="143"/>
      <c r="D103" s="143"/>
      <c r="E103" s="143"/>
      <c r="F103" s="139"/>
      <c r="G103" s="139"/>
      <c r="H103" s="111">
        <f>F103/F106</f>
        <v>0</v>
      </c>
      <c r="I103" s="111"/>
      <c r="J103" s="4"/>
      <c r="K103" s="4"/>
      <c r="L103" s="4"/>
      <c r="M103" s="4"/>
      <c r="N103" s="4"/>
      <c r="O103" s="4"/>
      <c r="P103" s="4"/>
      <c r="Q103" s="4"/>
      <c r="R103" s="4"/>
      <c r="S103" s="64"/>
      <c r="T103" s="64"/>
      <c r="U103" s="64"/>
      <c r="V103" s="64"/>
      <c r="W103" s="64"/>
      <c r="X103" s="64"/>
      <c r="Y103" s="64"/>
    </row>
    <row r="104" spans="1:25" ht="15.75" customHeight="1" x14ac:dyDescent="0.3">
      <c r="A104" s="4"/>
      <c r="B104" s="77"/>
      <c r="C104" s="112" t="s">
        <v>165</v>
      </c>
      <c r="D104" s="112"/>
      <c r="E104" s="112"/>
      <c r="F104" s="139"/>
      <c r="G104" s="139"/>
      <c r="H104" s="106">
        <f>F104/F106</f>
        <v>0</v>
      </c>
      <c r="I104" s="106"/>
      <c r="J104" s="4"/>
      <c r="K104" s="4"/>
      <c r="L104" s="4"/>
      <c r="M104" s="4"/>
      <c r="N104" s="4"/>
      <c r="O104" s="4"/>
      <c r="P104" s="4"/>
      <c r="Q104" s="4"/>
      <c r="R104" s="4"/>
      <c r="S104" s="64"/>
      <c r="T104" s="64"/>
      <c r="U104" s="64"/>
      <c r="V104" s="64"/>
      <c r="W104" s="64"/>
      <c r="X104" s="64"/>
      <c r="Y104" s="64"/>
    </row>
    <row r="105" spans="1:25" ht="15.75" customHeight="1" x14ac:dyDescent="0.3">
      <c r="A105" s="4"/>
      <c r="B105" s="77"/>
      <c r="C105" s="112" t="s">
        <v>189</v>
      </c>
      <c r="D105" s="112"/>
      <c r="E105" s="112"/>
      <c r="F105" s="139"/>
      <c r="G105" s="139"/>
      <c r="H105" s="106">
        <f>F105/F106</f>
        <v>0</v>
      </c>
      <c r="I105" s="106"/>
      <c r="J105" s="4"/>
      <c r="K105" s="4"/>
      <c r="L105" s="4"/>
      <c r="M105" s="4"/>
      <c r="N105" s="4"/>
      <c r="O105" s="4"/>
      <c r="P105" s="4"/>
      <c r="Q105" s="4"/>
      <c r="R105" s="4"/>
      <c r="S105" s="64"/>
      <c r="T105" s="64"/>
      <c r="U105" s="64"/>
      <c r="V105" s="64"/>
      <c r="W105" s="64"/>
      <c r="X105" s="64"/>
      <c r="Y105" s="64"/>
    </row>
    <row r="106" spans="1:25" ht="15.75" customHeight="1" x14ac:dyDescent="0.3">
      <c r="A106" s="4"/>
      <c r="B106" s="77"/>
      <c r="C106" s="138" t="s">
        <v>164</v>
      </c>
      <c r="D106" s="138"/>
      <c r="E106" s="138"/>
      <c r="F106" s="140">
        <f>SUM(F101:G105)</f>
        <v>639.64</v>
      </c>
      <c r="G106" s="140"/>
      <c r="H106" s="107">
        <f>SUM(H101:H105)-H103</f>
        <v>1</v>
      </c>
      <c r="I106" s="107"/>
      <c r="J106" s="4"/>
      <c r="K106" s="4"/>
      <c r="L106" s="4"/>
      <c r="M106" s="4"/>
      <c r="N106" s="4"/>
      <c r="O106" s="4"/>
      <c r="P106" s="4"/>
      <c r="Q106" s="4"/>
      <c r="R106" s="4"/>
      <c r="S106" s="64"/>
      <c r="T106" s="64"/>
      <c r="U106" s="64"/>
      <c r="V106" s="64"/>
      <c r="W106" s="64"/>
      <c r="X106" s="64"/>
      <c r="Y106" s="64"/>
    </row>
    <row r="107" spans="1:25" ht="15.75" customHeight="1" x14ac:dyDescent="0.3">
      <c r="A107" s="4"/>
      <c r="B107" s="77"/>
      <c r="C107" s="4"/>
      <c r="D107" s="78"/>
      <c r="E107" s="78"/>
      <c r="F107" s="78"/>
      <c r="G107" s="78"/>
      <c r="H107" s="77"/>
      <c r="I107" s="77"/>
      <c r="J107" s="4"/>
      <c r="K107" s="4"/>
      <c r="L107" s="4"/>
      <c r="M107" s="4"/>
      <c r="N107" s="4"/>
      <c r="O107" s="4"/>
      <c r="P107" s="4"/>
      <c r="Q107" s="4"/>
      <c r="R107" s="4"/>
      <c r="S107" s="64"/>
      <c r="T107" s="64"/>
      <c r="U107" s="64"/>
      <c r="V107" s="64"/>
      <c r="W107" s="64"/>
      <c r="X107" s="64"/>
      <c r="Y107" s="64"/>
    </row>
    <row r="108" spans="1:25" ht="15.75" customHeight="1" x14ac:dyDescent="0.3">
      <c r="A108" s="4"/>
      <c r="B108" s="77"/>
      <c r="C108" s="4"/>
      <c r="D108" s="77"/>
      <c r="E108" s="77"/>
      <c r="F108" s="77"/>
      <c r="G108" s="77"/>
      <c r="H108" s="77"/>
      <c r="I108" s="77"/>
      <c r="J108" s="77"/>
      <c r="K108" s="4"/>
      <c r="L108" s="4"/>
      <c r="M108" s="4"/>
      <c r="N108" s="4"/>
      <c r="O108" s="4"/>
      <c r="P108" s="4"/>
      <c r="Q108" s="4"/>
      <c r="R108" s="4"/>
      <c r="S108" s="64"/>
      <c r="T108" s="64"/>
      <c r="U108" s="64"/>
      <c r="V108" s="64"/>
      <c r="W108" s="64"/>
      <c r="X108" s="64"/>
      <c r="Y108" s="64"/>
    </row>
    <row r="109" spans="1:25" ht="15.75" customHeight="1" x14ac:dyDescent="0.3">
      <c r="A109" s="4"/>
      <c r="B109" s="77"/>
      <c r="C109" s="4"/>
      <c r="D109" s="77"/>
      <c r="E109" s="77"/>
      <c r="F109" s="77"/>
      <c r="G109" s="77"/>
      <c r="H109" s="77"/>
      <c r="I109" s="77"/>
      <c r="J109" s="77"/>
      <c r="K109" s="4"/>
      <c r="L109" s="4"/>
      <c r="M109" s="4"/>
      <c r="N109" s="4"/>
      <c r="O109" s="4"/>
      <c r="P109" s="4"/>
      <c r="Q109" s="4"/>
      <c r="R109" s="4"/>
      <c r="S109" s="64"/>
      <c r="T109" s="64"/>
      <c r="U109" s="64"/>
      <c r="V109" s="64"/>
      <c r="W109" s="64"/>
      <c r="X109" s="64"/>
      <c r="Y109" s="64"/>
    </row>
    <row r="110" spans="1:25" ht="15.75" customHeight="1" x14ac:dyDescent="0.3">
      <c r="A110" s="4"/>
      <c r="B110" s="4"/>
      <c r="C110" s="4"/>
      <c r="D110" s="4"/>
      <c r="E110" s="4"/>
      <c r="F110" s="4"/>
      <c r="G110" s="4"/>
      <c r="H110" s="4"/>
      <c r="I110" s="4"/>
      <c r="J110" s="4"/>
      <c r="K110" s="4"/>
      <c r="L110" s="4"/>
      <c r="M110" s="4"/>
      <c r="N110" s="4"/>
      <c r="O110" s="4"/>
      <c r="P110" s="4"/>
      <c r="Q110" s="4"/>
      <c r="R110" s="4"/>
      <c r="S110" s="64"/>
      <c r="T110" s="64"/>
      <c r="U110" s="64"/>
      <c r="V110" s="64"/>
      <c r="W110" s="64"/>
      <c r="X110" s="64"/>
      <c r="Y110" s="64"/>
    </row>
    <row r="111" spans="1:25" ht="15.75" customHeight="1" x14ac:dyDescent="0.3">
      <c r="A111" s="4"/>
      <c r="B111" s="4"/>
      <c r="C111" s="4"/>
      <c r="D111" s="4"/>
      <c r="E111" s="4"/>
      <c r="F111" s="4"/>
      <c r="G111" s="4"/>
      <c r="H111" s="4"/>
      <c r="I111" s="4"/>
      <c r="J111" s="4"/>
      <c r="K111" s="4"/>
      <c r="L111" s="4"/>
      <c r="M111" s="4"/>
      <c r="N111" s="4"/>
      <c r="O111" s="4"/>
      <c r="P111" s="4"/>
      <c r="Q111" s="4"/>
      <c r="R111" s="4"/>
      <c r="S111" s="64"/>
      <c r="T111" s="64"/>
      <c r="U111" s="64"/>
      <c r="V111" s="64"/>
      <c r="W111" s="64"/>
      <c r="X111" s="64"/>
      <c r="Y111" s="64"/>
    </row>
    <row r="112" spans="1:25" ht="15.75" customHeight="1" x14ac:dyDescent="0.3">
      <c r="A112" s="4"/>
      <c r="B112" s="4"/>
      <c r="C112" s="4"/>
      <c r="D112" s="4"/>
      <c r="E112" s="4"/>
      <c r="F112" s="4"/>
      <c r="G112" s="4"/>
      <c r="H112" s="4"/>
      <c r="I112" s="4"/>
      <c r="J112" s="4"/>
      <c r="K112" s="4"/>
      <c r="L112" s="4"/>
      <c r="M112" s="4"/>
      <c r="N112" s="4"/>
      <c r="O112" s="4"/>
      <c r="P112" s="4"/>
      <c r="Q112" s="4"/>
      <c r="R112" s="4"/>
      <c r="S112" s="64"/>
      <c r="T112" s="64"/>
      <c r="U112" s="64"/>
      <c r="V112" s="64"/>
      <c r="W112" s="64"/>
      <c r="X112" s="64"/>
      <c r="Y112" s="64"/>
    </row>
    <row r="113" spans="1:25" ht="15.75" customHeight="1" x14ac:dyDescent="0.3">
      <c r="A113" s="4"/>
      <c r="B113" s="4"/>
      <c r="C113" s="4"/>
      <c r="D113" s="4"/>
      <c r="E113" s="4"/>
      <c r="F113" s="4"/>
      <c r="G113" s="4"/>
      <c r="H113" s="4"/>
      <c r="I113" s="4"/>
      <c r="J113" s="4"/>
      <c r="K113" s="4"/>
      <c r="L113" s="4"/>
      <c r="M113" s="4"/>
      <c r="N113" s="4"/>
      <c r="O113" s="4"/>
      <c r="P113" s="4"/>
      <c r="Q113" s="4"/>
      <c r="R113" s="4"/>
      <c r="S113" s="64"/>
      <c r="T113" s="64"/>
      <c r="U113" s="64"/>
      <c r="V113" s="64"/>
      <c r="W113" s="64"/>
      <c r="X113" s="64"/>
      <c r="Y113" s="64"/>
    </row>
    <row r="114" spans="1:25" ht="15.75" customHeight="1" x14ac:dyDescent="0.3">
      <c r="A114" s="5"/>
      <c r="B114" s="5"/>
      <c r="C114" s="5"/>
      <c r="D114" s="5"/>
      <c r="E114" s="5"/>
      <c r="F114" s="5"/>
      <c r="G114" s="5"/>
      <c r="H114" s="5"/>
      <c r="I114" s="5"/>
      <c r="J114" s="5"/>
      <c r="K114" s="5"/>
      <c r="L114" s="5"/>
      <c r="M114" s="5"/>
      <c r="N114" s="5"/>
      <c r="O114" s="5"/>
      <c r="P114" s="5"/>
      <c r="Q114" s="5"/>
      <c r="R114" s="5"/>
      <c r="S114" s="64"/>
      <c r="T114" s="64"/>
      <c r="U114" s="64"/>
      <c r="V114" s="64"/>
      <c r="W114" s="64"/>
      <c r="X114" s="64"/>
      <c r="Y114" s="64"/>
    </row>
    <row r="115" spans="1:25" ht="15.75" customHeight="1" x14ac:dyDescent="0.3">
      <c r="A115" s="4"/>
      <c r="B115" s="4"/>
      <c r="C115" s="4"/>
      <c r="D115" s="4"/>
      <c r="E115" s="4"/>
      <c r="F115" s="4"/>
      <c r="G115" s="4"/>
      <c r="H115" s="4"/>
      <c r="I115" s="4"/>
      <c r="J115" s="4"/>
      <c r="K115" s="4"/>
      <c r="L115" s="4"/>
      <c r="M115" s="4"/>
      <c r="N115" s="4"/>
      <c r="O115" s="4"/>
      <c r="P115" s="4"/>
      <c r="Q115" s="4"/>
      <c r="R115" s="4"/>
      <c r="S115" s="64"/>
      <c r="T115" s="64"/>
      <c r="U115" s="64"/>
      <c r="V115" s="64"/>
      <c r="W115" s="64"/>
      <c r="X115" s="64"/>
      <c r="Y115" s="64"/>
    </row>
    <row r="116" spans="1:25" ht="15.75" customHeight="1" x14ac:dyDescent="0.3">
      <c r="A116" s="4"/>
      <c r="B116" s="132" t="s">
        <v>0</v>
      </c>
      <c r="C116" s="132"/>
      <c r="D116" s="132"/>
      <c r="E116" s="132"/>
      <c r="F116" s="132"/>
      <c r="G116" s="132"/>
      <c r="H116" s="132"/>
      <c r="I116" s="132"/>
      <c r="J116" s="6"/>
      <c r="K116" s="133" t="s">
        <v>1</v>
      </c>
      <c r="L116" s="133"/>
      <c r="M116" s="133"/>
      <c r="N116" s="133"/>
      <c r="O116" s="133"/>
      <c r="P116" s="133"/>
      <c r="Q116" s="133"/>
      <c r="R116" s="4"/>
      <c r="S116" s="64"/>
      <c r="T116" s="64"/>
      <c r="U116" s="64"/>
      <c r="V116" s="64"/>
      <c r="W116" s="64"/>
      <c r="X116" s="64"/>
      <c r="Y116" s="64"/>
    </row>
    <row r="117" spans="1:25" ht="15.75" customHeight="1" x14ac:dyDescent="0.3">
      <c r="A117" s="4"/>
      <c r="B117" s="132"/>
      <c r="C117" s="132"/>
      <c r="D117" s="132"/>
      <c r="E117" s="132"/>
      <c r="F117" s="132"/>
      <c r="G117" s="132"/>
      <c r="H117" s="132"/>
      <c r="I117" s="132"/>
      <c r="J117" s="6"/>
      <c r="K117" s="133"/>
      <c r="L117" s="133"/>
      <c r="M117" s="133"/>
      <c r="N117" s="133"/>
      <c r="O117" s="133"/>
      <c r="P117" s="133"/>
      <c r="Q117" s="133"/>
      <c r="R117" s="4"/>
      <c r="S117" s="64"/>
      <c r="T117" s="64"/>
      <c r="U117" s="64"/>
      <c r="V117" s="64"/>
      <c r="W117" s="64"/>
      <c r="X117" s="64"/>
      <c r="Y117" s="64"/>
    </row>
    <row r="118" spans="1:25" ht="15.75" customHeight="1" x14ac:dyDescent="0.3">
      <c r="A118" s="4"/>
      <c r="B118" s="6"/>
      <c r="C118" s="6"/>
      <c r="D118" s="6"/>
      <c r="E118" s="6"/>
      <c r="F118" s="6"/>
      <c r="G118" s="6"/>
      <c r="H118" s="6"/>
      <c r="I118" s="6"/>
      <c r="J118" s="6"/>
      <c r="K118" s="4"/>
      <c r="L118" s="6"/>
      <c r="M118" s="6"/>
      <c r="N118" s="6"/>
      <c r="O118" s="6"/>
      <c r="P118" s="6"/>
      <c r="Q118" s="6"/>
      <c r="R118" s="6"/>
      <c r="S118" s="64"/>
      <c r="T118" s="64"/>
      <c r="U118" s="64"/>
      <c r="V118" s="64"/>
      <c r="W118" s="64"/>
      <c r="X118" s="64"/>
      <c r="Y118" s="64"/>
    </row>
    <row r="119" spans="1:25" ht="15.75" customHeight="1" x14ac:dyDescent="0.3">
      <c r="A119" s="4"/>
      <c r="B119" s="4"/>
      <c r="C119" s="4"/>
      <c r="D119" s="4"/>
      <c r="E119" s="4"/>
      <c r="F119" s="4"/>
      <c r="G119" s="4"/>
      <c r="H119" s="4"/>
      <c r="I119" s="4"/>
      <c r="J119" s="4"/>
      <c r="K119" s="4"/>
      <c r="L119" s="4"/>
      <c r="M119" s="4"/>
      <c r="N119" s="4"/>
      <c r="O119" s="4"/>
      <c r="P119" s="4"/>
      <c r="Q119" s="4"/>
      <c r="R119" s="4"/>
      <c r="S119" s="64"/>
      <c r="T119" s="64"/>
      <c r="U119" s="64"/>
      <c r="V119" s="64"/>
      <c r="W119" s="64"/>
      <c r="X119" s="64"/>
      <c r="Y119" s="64"/>
    </row>
    <row r="120" spans="1:25" x14ac:dyDescent="0.3">
      <c r="A120" s="3"/>
      <c r="B120" s="3"/>
      <c r="C120" s="3"/>
      <c r="D120" s="3"/>
      <c r="E120" s="3"/>
      <c r="N120" s="3"/>
      <c r="O120" s="3"/>
      <c r="P120" s="3"/>
      <c r="Q120" s="3"/>
      <c r="R120" s="3"/>
      <c r="S120" s="64"/>
      <c r="Y120" s="64"/>
    </row>
    <row r="121" spans="1:25" x14ac:dyDescent="0.3">
      <c r="A121" s="3"/>
      <c r="B121" s="3"/>
      <c r="C121" s="3"/>
      <c r="D121" s="3"/>
      <c r="E121" s="3"/>
      <c r="N121" s="3"/>
      <c r="O121" s="3"/>
      <c r="P121" s="3"/>
      <c r="Q121" s="3"/>
      <c r="R121" s="3"/>
      <c r="S121" s="5"/>
      <c r="Y121" s="64"/>
    </row>
    <row r="122" spans="1:25" x14ac:dyDescent="0.3">
      <c r="A122" s="3"/>
      <c r="B122" s="3"/>
      <c r="N122" s="3"/>
      <c r="O122" s="3"/>
      <c r="P122" s="3"/>
      <c r="Q122" s="3"/>
      <c r="R122" s="3"/>
      <c r="S122" s="5"/>
      <c r="Y122" s="64"/>
    </row>
    <row r="123" spans="1:25" x14ac:dyDescent="0.3">
      <c r="A123" s="3"/>
      <c r="B123" s="3"/>
      <c r="N123" s="3"/>
      <c r="O123" s="3"/>
      <c r="P123" s="3"/>
      <c r="Q123" s="3"/>
      <c r="R123" s="3"/>
      <c r="S123" s="5"/>
      <c r="Y123" s="64"/>
    </row>
    <row r="124" spans="1:25" x14ac:dyDescent="0.3">
      <c r="A124" s="3"/>
      <c r="R124" s="3"/>
      <c r="S124" s="5"/>
      <c r="Y124" s="64"/>
    </row>
    <row r="125" spans="1:25" x14ac:dyDescent="0.3">
      <c r="A125" s="3"/>
      <c r="R125" s="3"/>
      <c r="S125" s="5"/>
      <c r="Y125" s="64"/>
    </row>
    <row r="126" spans="1:25" x14ac:dyDescent="0.3">
      <c r="A126" s="3"/>
      <c r="R126" s="3"/>
      <c r="S126" s="5"/>
      <c r="Y126" s="64"/>
    </row>
    <row r="127" spans="1:25" x14ac:dyDescent="0.3">
      <c r="A127" s="3"/>
      <c r="R127" s="3"/>
    </row>
    <row r="128" spans="1:25" x14ac:dyDescent="0.3">
      <c r="A128" s="3"/>
      <c r="R128" s="3"/>
    </row>
    <row r="129" spans="1:18" x14ac:dyDescent="0.3">
      <c r="A129" s="3"/>
      <c r="R129" s="3"/>
    </row>
    <row r="130" spans="1:18" x14ac:dyDescent="0.3">
      <c r="A130" s="3"/>
      <c r="R130" s="3"/>
    </row>
    <row r="131" spans="1:18" x14ac:dyDescent="0.3">
      <c r="A131" s="3"/>
      <c r="R131" s="3"/>
    </row>
    <row r="132" spans="1:18" x14ac:dyDescent="0.3">
      <c r="A132" s="3"/>
      <c r="R132" s="3"/>
    </row>
    <row r="133" spans="1:18" x14ac:dyDescent="0.3">
      <c r="A133" s="3"/>
      <c r="R133" s="3"/>
    </row>
    <row r="134" spans="1:18" x14ac:dyDescent="0.3">
      <c r="A134" s="3"/>
      <c r="R134" s="3"/>
    </row>
    <row r="135" spans="1:18" x14ac:dyDescent="0.3">
      <c r="A135" s="3"/>
      <c r="R135" s="3"/>
    </row>
    <row r="136" spans="1:18" x14ac:dyDescent="0.3">
      <c r="A136" s="3"/>
      <c r="R136" s="3"/>
    </row>
    <row r="137" spans="1:18" x14ac:dyDescent="0.3">
      <c r="A137" s="3"/>
      <c r="R137" s="3"/>
    </row>
    <row r="138" spans="1:18" x14ac:dyDescent="0.3">
      <c r="A138" s="3"/>
      <c r="R138" s="3"/>
    </row>
    <row r="139" spans="1:18" x14ac:dyDescent="0.3">
      <c r="A139" s="3"/>
      <c r="R139" s="3"/>
    </row>
    <row r="140" spans="1:18" x14ac:dyDescent="0.3">
      <c r="A140" s="3"/>
      <c r="R140" s="3"/>
    </row>
    <row r="141" spans="1:18" x14ac:dyDescent="0.3">
      <c r="A141" s="3"/>
      <c r="R141" s="3"/>
    </row>
    <row r="142" spans="1:18" x14ac:dyDescent="0.3">
      <c r="A142" s="3"/>
      <c r="R142" s="3"/>
    </row>
    <row r="143" spans="1:18" x14ac:dyDescent="0.3">
      <c r="A143" s="3"/>
      <c r="R143" s="3"/>
    </row>
    <row r="144" spans="1:18" x14ac:dyDescent="0.3">
      <c r="A144" s="3"/>
      <c r="R144" s="3"/>
    </row>
    <row r="145" spans="1:18" x14ac:dyDescent="0.3">
      <c r="A145" s="3"/>
      <c r="R145" s="3"/>
    </row>
    <row r="146" spans="1:18" x14ac:dyDescent="0.3">
      <c r="A146" s="3"/>
      <c r="R146" s="3"/>
    </row>
    <row r="147" spans="1:18" x14ac:dyDescent="0.3">
      <c r="A147" s="3"/>
      <c r="R147" s="3"/>
    </row>
    <row r="148" spans="1:18" x14ac:dyDescent="0.3">
      <c r="A148" s="3"/>
      <c r="R148" s="3"/>
    </row>
    <row r="149" spans="1:18" x14ac:dyDescent="0.3">
      <c r="A149" s="3"/>
      <c r="R149" s="3"/>
    </row>
    <row r="150" spans="1:18" x14ac:dyDescent="0.3">
      <c r="A150" s="3"/>
      <c r="B150" s="3"/>
      <c r="C150" s="3"/>
      <c r="D150" s="3"/>
      <c r="E150" s="3"/>
      <c r="F150" s="3"/>
      <c r="G150" s="3"/>
      <c r="H150" s="3"/>
      <c r="I150" s="3"/>
      <c r="J150" s="3"/>
      <c r="K150" s="3"/>
      <c r="L150" s="3"/>
      <c r="M150" s="3"/>
      <c r="N150" s="3"/>
      <c r="O150" s="3"/>
      <c r="P150" s="3"/>
      <c r="Q150" s="3"/>
      <c r="R150" s="3"/>
    </row>
    <row r="151" spans="1:18" x14ac:dyDescent="0.3">
      <c r="A151" s="3"/>
      <c r="B151" s="3"/>
      <c r="C151" s="3"/>
      <c r="D151" s="3"/>
      <c r="E151" s="3"/>
      <c r="F151" s="3"/>
      <c r="G151" s="3"/>
      <c r="H151" s="3"/>
      <c r="I151" s="3"/>
      <c r="J151" s="3"/>
      <c r="K151" s="3"/>
      <c r="L151" s="3"/>
      <c r="M151" s="3"/>
      <c r="N151" s="3"/>
      <c r="O151" s="3"/>
      <c r="P151" s="3"/>
      <c r="Q151" s="3"/>
      <c r="R151" s="3"/>
    </row>
    <row r="152" spans="1:18" x14ac:dyDescent="0.3">
      <c r="A152" s="3"/>
      <c r="B152" s="3"/>
      <c r="C152" s="3"/>
      <c r="D152" s="3"/>
      <c r="E152" s="3"/>
      <c r="F152" s="3"/>
      <c r="G152" s="3"/>
      <c r="H152" s="3"/>
      <c r="I152" s="3"/>
      <c r="J152" s="3"/>
      <c r="K152" s="3"/>
      <c r="L152" s="3"/>
      <c r="M152" s="3"/>
      <c r="N152" s="3"/>
      <c r="O152" s="3"/>
      <c r="P152" s="3"/>
      <c r="Q152" s="3"/>
      <c r="R152" s="3"/>
    </row>
    <row r="153" spans="1:18" x14ac:dyDescent="0.3">
      <c r="A153" s="3"/>
      <c r="B153" s="3"/>
      <c r="C153" s="3"/>
      <c r="D153" s="3"/>
      <c r="E153" s="3"/>
      <c r="F153" s="3"/>
      <c r="G153" s="3"/>
      <c r="H153" s="3"/>
      <c r="I153" s="3"/>
      <c r="J153" s="3"/>
      <c r="K153" s="3"/>
      <c r="L153" s="3"/>
      <c r="M153" s="3"/>
      <c r="N153" s="3"/>
      <c r="O153" s="3"/>
      <c r="P153" s="3"/>
      <c r="Q153" s="3"/>
      <c r="R153" s="3"/>
    </row>
    <row r="154" spans="1:18" x14ac:dyDescent="0.3">
      <c r="A154" s="3"/>
      <c r="B154" s="3"/>
      <c r="C154" s="3"/>
      <c r="D154" s="3"/>
      <c r="E154" s="3"/>
      <c r="F154" s="3"/>
      <c r="G154" s="3"/>
      <c r="H154" s="3"/>
      <c r="I154" s="3"/>
      <c r="J154" s="3"/>
      <c r="K154" s="3"/>
      <c r="L154" s="3"/>
      <c r="M154" s="3"/>
      <c r="N154" s="3"/>
      <c r="O154" s="3"/>
      <c r="P154" s="3"/>
      <c r="Q154" s="3"/>
      <c r="R154" s="3"/>
    </row>
    <row r="155" spans="1:18" x14ac:dyDescent="0.3">
      <c r="A155" s="3"/>
      <c r="B155" s="3"/>
      <c r="C155" s="3"/>
      <c r="D155" s="3"/>
      <c r="E155" s="3"/>
      <c r="F155" s="3"/>
      <c r="G155" s="3"/>
      <c r="H155" s="3"/>
      <c r="I155" s="3"/>
      <c r="J155" s="3"/>
      <c r="K155" s="3"/>
      <c r="L155" s="3"/>
      <c r="M155" s="3"/>
      <c r="N155" s="3"/>
      <c r="O155" s="3"/>
      <c r="P155" s="3"/>
      <c r="Q155" s="3"/>
      <c r="R155" s="3"/>
    </row>
    <row r="156" spans="1:18" x14ac:dyDescent="0.3">
      <c r="A156" s="3"/>
      <c r="B156" s="3"/>
      <c r="C156" s="3"/>
      <c r="D156" s="3"/>
      <c r="E156" s="3"/>
      <c r="F156" s="3"/>
      <c r="G156" s="3"/>
      <c r="H156" s="3"/>
      <c r="I156" s="3"/>
      <c r="J156" s="3"/>
      <c r="K156" s="3"/>
      <c r="L156" s="3"/>
      <c r="M156" s="3"/>
      <c r="N156" s="3"/>
      <c r="O156" s="3"/>
      <c r="P156" s="3"/>
      <c r="Q156" s="3"/>
      <c r="R156" s="3"/>
    </row>
    <row r="157" spans="1:18" x14ac:dyDescent="0.3">
      <c r="A157" s="3"/>
      <c r="B157" s="3"/>
      <c r="C157" s="3"/>
      <c r="D157" s="3"/>
      <c r="E157" s="3"/>
      <c r="F157" s="3"/>
      <c r="G157" s="3"/>
      <c r="H157" s="3"/>
      <c r="I157" s="3"/>
      <c r="J157" s="3"/>
      <c r="K157" s="3"/>
      <c r="L157" s="3"/>
      <c r="M157" s="3"/>
      <c r="N157" s="3"/>
      <c r="O157" s="3"/>
      <c r="P157" s="3"/>
      <c r="Q157" s="3"/>
      <c r="R157" s="3"/>
    </row>
    <row r="158" spans="1:18" x14ac:dyDescent="0.3">
      <c r="A158" s="3"/>
      <c r="B158" s="3"/>
      <c r="C158" s="3"/>
      <c r="D158" s="3"/>
      <c r="E158" s="3"/>
      <c r="F158" s="3"/>
      <c r="G158" s="3"/>
      <c r="H158" s="3"/>
      <c r="I158" s="3"/>
      <c r="J158" s="3"/>
      <c r="K158" s="3"/>
      <c r="L158" s="3"/>
      <c r="M158" s="3"/>
      <c r="N158" s="3"/>
      <c r="O158" s="3"/>
      <c r="P158" s="3"/>
      <c r="Q158" s="3"/>
      <c r="R158" s="3"/>
    </row>
    <row r="159" spans="1:18" x14ac:dyDescent="0.3">
      <c r="A159" s="3"/>
      <c r="B159" s="3"/>
      <c r="C159" s="3"/>
      <c r="D159" s="3"/>
      <c r="E159" s="3"/>
      <c r="F159" s="3"/>
      <c r="G159" s="3"/>
      <c r="H159" s="3"/>
      <c r="I159" s="3"/>
      <c r="J159" s="3"/>
      <c r="K159" s="3"/>
      <c r="L159" s="3"/>
      <c r="M159" s="3"/>
      <c r="N159" s="3"/>
      <c r="O159" s="3"/>
      <c r="P159" s="3"/>
      <c r="Q159" s="3"/>
      <c r="R159" s="3"/>
    </row>
    <row r="160" spans="1:18" x14ac:dyDescent="0.3">
      <c r="A160" s="3"/>
      <c r="B160" s="3"/>
      <c r="C160" s="3"/>
      <c r="D160" s="3"/>
      <c r="E160" s="3"/>
      <c r="F160" s="3"/>
      <c r="G160" s="3"/>
      <c r="H160" s="3"/>
      <c r="I160" s="3"/>
      <c r="J160" s="3"/>
      <c r="K160" s="3"/>
      <c r="L160" s="3"/>
      <c r="M160" s="3"/>
      <c r="N160" s="3"/>
      <c r="O160" s="3"/>
      <c r="P160" s="3"/>
      <c r="Q160" s="3"/>
      <c r="R160" s="3"/>
    </row>
    <row r="161" spans="1:18" x14ac:dyDescent="0.3">
      <c r="A161" s="3"/>
      <c r="B161" s="3"/>
      <c r="C161" s="3"/>
      <c r="D161" s="3"/>
      <c r="E161" s="3"/>
      <c r="F161" s="3"/>
      <c r="G161" s="3"/>
      <c r="H161" s="3"/>
      <c r="I161" s="3"/>
      <c r="J161" s="3"/>
      <c r="K161" s="3"/>
      <c r="L161" s="3"/>
      <c r="M161" s="3"/>
      <c r="N161" s="3"/>
      <c r="O161" s="3"/>
      <c r="P161" s="3"/>
      <c r="Q161" s="3"/>
      <c r="R161" s="3"/>
    </row>
    <row r="162" spans="1:18" x14ac:dyDescent="0.3">
      <c r="A162" s="3"/>
      <c r="B162" s="3"/>
      <c r="C162" s="3"/>
      <c r="D162" s="3"/>
      <c r="E162" s="3"/>
      <c r="F162" s="3"/>
      <c r="G162" s="3"/>
      <c r="H162" s="3"/>
      <c r="I162" s="3"/>
      <c r="J162" s="3"/>
      <c r="K162" s="3"/>
      <c r="L162" s="3"/>
      <c r="M162" s="3"/>
      <c r="N162" s="3"/>
      <c r="O162" s="3"/>
      <c r="P162" s="3"/>
      <c r="Q162" s="3"/>
      <c r="R162" s="3"/>
    </row>
    <row r="163" spans="1:18" x14ac:dyDescent="0.3">
      <c r="A163" s="3"/>
      <c r="B163" s="3"/>
      <c r="C163" s="3"/>
      <c r="D163" s="3"/>
      <c r="E163" s="3"/>
      <c r="F163" s="3"/>
      <c r="G163" s="3"/>
      <c r="H163" s="3"/>
      <c r="I163" s="3"/>
      <c r="J163" s="3"/>
      <c r="K163" s="3"/>
      <c r="L163" s="3"/>
      <c r="M163" s="3"/>
      <c r="N163" s="3"/>
      <c r="O163" s="3"/>
      <c r="P163" s="3"/>
      <c r="Q163" s="3"/>
      <c r="R163" s="3"/>
    </row>
    <row r="164" spans="1:18" x14ac:dyDescent="0.3">
      <c r="A164" s="3"/>
      <c r="B164" s="3"/>
      <c r="C164" s="3"/>
      <c r="D164" s="3"/>
      <c r="E164" s="3"/>
      <c r="F164" s="3"/>
      <c r="G164" s="3"/>
      <c r="H164" s="3"/>
      <c r="I164" s="3"/>
      <c r="J164" s="3"/>
      <c r="K164" s="3"/>
      <c r="L164" s="3"/>
      <c r="M164" s="3"/>
      <c r="N164" s="3"/>
      <c r="O164" s="3"/>
      <c r="P164" s="3"/>
      <c r="Q164" s="3"/>
      <c r="R164" s="3"/>
    </row>
    <row r="165" spans="1:18" x14ac:dyDescent="0.3">
      <c r="A165" s="3"/>
      <c r="B165" s="3"/>
      <c r="C165" s="3"/>
      <c r="D165" s="3"/>
      <c r="E165" s="3"/>
      <c r="F165" s="3"/>
      <c r="G165" s="3"/>
      <c r="H165" s="3"/>
      <c r="I165" s="3"/>
      <c r="J165" s="3"/>
      <c r="K165" s="3"/>
      <c r="L165" s="3"/>
      <c r="M165" s="3"/>
      <c r="N165" s="3"/>
      <c r="O165" s="3"/>
      <c r="P165" s="3"/>
      <c r="Q165" s="3"/>
      <c r="R165" s="3"/>
    </row>
    <row r="166" spans="1:18" x14ac:dyDescent="0.3">
      <c r="A166" s="3"/>
      <c r="B166" s="3"/>
      <c r="C166" s="3"/>
      <c r="D166" s="3"/>
      <c r="E166" s="3"/>
      <c r="F166" s="3"/>
      <c r="G166" s="3"/>
      <c r="H166" s="3"/>
      <c r="I166" s="3"/>
      <c r="J166" s="3"/>
      <c r="K166" s="3"/>
      <c r="L166" s="3"/>
      <c r="M166" s="3"/>
      <c r="N166" s="3"/>
      <c r="O166" s="3"/>
      <c r="P166" s="3"/>
      <c r="Q166" s="3"/>
      <c r="R166" s="3"/>
    </row>
    <row r="167" spans="1:18" x14ac:dyDescent="0.3">
      <c r="A167" s="3"/>
      <c r="B167" s="3"/>
      <c r="C167" s="3"/>
      <c r="D167" s="3"/>
      <c r="E167" s="3"/>
      <c r="F167" s="3"/>
      <c r="G167" s="3"/>
      <c r="H167" s="3"/>
      <c r="I167" s="3"/>
      <c r="J167" s="3"/>
      <c r="K167" s="3"/>
      <c r="L167" s="3"/>
      <c r="M167" s="3"/>
      <c r="N167" s="3"/>
      <c r="O167" s="3"/>
      <c r="P167" s="3"/>
      <c r="Q167" s="3"/>
      <c r="R167" s="3"/>
    </row>
    <row r="168" spans="1:18" x14ac:dyDescent="0.3">
      <c r="A168" s="3"/>
      <c r="B168" s="3"/>
      <c r="C168" s="3"/>
      <c r="D168" s="3"/>
      <c r="E168" s="3"/>
      <c r="F168" s="3"/>
      <c r="G168" s="3"/>
      <c r="H168" s="3"/>
      <c r="I168" s="3"/>
      <c r="J168" s="3"/>
      <c r="K168" s="3"/>
      <c r="L168" s="3"/>
      <c r="M168" s="3"/>
      <c r="N168" s="3"/>
      <c r="O168" s="3"/>
      <c r="P168" s="3"/>
      <c r="Q168" s="3"/>
      <c r="R168" s="3"/>
    </row>
    <row r="169" spans="1:18" x14ac:dyDescent="0.3">
      <c r="A169" s="3"/>
      <c r="B169" s="3"/>
      <c r="C169" s="3"/>
      <c r="D169" s="3"/>
      <c r="E169" s="3"/>
      <c r="F169" s="3"/>
      <c r="G169" s="3"/>
      <c r="H169" s="3"/>
      <c r="I169" s="3"/>
      <c r="J169" s="3"/>
      <c r="K169" s="3"/>
      <c r="L169" s="3"/>
      <c r="M169" s="3"/>
      <c r="N169" s="3"/>
      <c r="O169" s="3"/>
      <c r="P169" s="3"/>
      <c r="Q169" s="3"/>
      <c r="R169" s="3"/>
    </row>
    <row r="170" spans="1:18" x14ac:dyDescent="0.3">
      <c r="A170" s="3"/>
      <c r="B170" s="3"/>
      <c r="C170" s="3"/>
      <c r="D170" s="3"/>
      <c r="E170" s="3"/>
      <c r="F170" s="3"/>
      <c r="G170" s="3"/>
      <c r="H170" s="3"/>
      <c r="I170" s="3"/>
      <c r="J170" s="3"/>
      <c r="K170" s="3"/>
      <c r="L170" s="3"/>
      <c r="M170" s="3"/>
      <c r="N170" s="3"/>
      <c r="O170" s="3"/>
      <c r="P170" s="3"/>
      <c r="Q170" s="3"/>
      <c r="R170" s="3"/>
    </row>
    <row r="171" spans="1:18" x14ac:dyDescent="0.3">
      <c r="A171" s="3"/>
      <c r="B171" s="3"/>
      <c r="C171" s="3"/>
      <c r="D171" s="3"/>
      <c r="E171" s="3"/>
      <c r="F171" s="3"/>
      <c r="G171" s="3"/>
      <c r="H171" s="3"/>
      <c r="I171" s="3"/>
      <c r="J171" s="3"/>
      <c r="K171" s="3"/>
      <c r="L171" s="3"/>
      <c r="M171" s="3"/>
      <c r="N171" s="3"/>
      <c r="O171" s="3"/>
      <c r="P171" s="3"/>
      <c r="Q171" s="3"/>
      <c r="R171" s="3"/>
    </row>
    <row r="172" spans="1:18" x14ac:dyDescent="0.3">
      <c r="A172" s="3"/>
      <c r="B172" s="3"/>
      <c r="C172" s="3"/>
      <c r="D172" s="3"/>
      <c r="E172" s="3"/>
      <c r="F172" s="3"/>
      <c r="G172" s="3"/>
      <c r="H172" s="3"/>
      <c r="I172" s="3"/>
      <c r="J172" s="3"/>
      <c r="K172" s="3"/>
      <c r="L172" s="3"/>
      <c r="M172" s="3"/>
      <c r="N172" s="3"/>
      <c r="O172" s="3"/>
      <c r="P172" s="3"/>
      <c r="Q172" s="3"/>
      <c r="R172" s="3"/>
    </row>
    <row r="173" spans="1:18" x14ac:dyDescent="0.3">
      <c r="A173" s="3"/>
      <c r="B173" s="3"/>
      <c r="C173" s="3"/>
      <c r="D173" s="3"/>
      <c r="E173" s="3"/>
      <c r="F173" s="3"/>
      <c r="G173" s="3"/>
      <c r="H173" s="3"/>
      <c r="I173" s="3"/>
      <c r="J173" s="3"/>
      <c r="K173" s="3"/>
      <c r="L173" s="3"/>
      <c r="M173" s="3"/>
      <c r="N173" s="3"/>
      <c r="O173" s="3"/>
      <c r="P173" s="3"/>
      <c r="Q173" s="3"/>
      <c r="R173" s="3"/>
    </row>
    <row r="174" spans="1:18" x14ac:dyDescent="0.3">
      <c r="A174" s="3"/>
      <c r="B174" s="3"/>
      <c r="C174" s="3"/>
      <c r="D174" s="3"/>
      <c r="E174" s="3"/>
      <c r="F174" s="3"/>
      <c r="G174" s="3"/>
      <c r="H174" s="3"/>
      <c r="I174" s="3"/>
      <c r="J174" s="3"/>
      <c r="K174" s="3"/>
      <c r="L174" s="3"/>
      <c r="M174" s="3"/>
      <c r="N174" s="3"/>
      <c r="O174" s="3"/>
      <c r="P174" s="3"/>
      <c r="Q174" s="3"/>
      <c r="R174" s="3"/>
    </row>
    <row r="175" spans="1:18" x14ac:dyDescent="0.3">
      <c r="A175" s="3"/>
      <c r="B175" s="3"/>
      <c r="C175" s="3"/>
      <c r="D175" s="3"/>
      <c r="E175" s="3"/>
      <c r="F175" s="3"/>
      <c r="G175" s="3"/>
      <c r="H175" s="3"/>
      <c r="I175" s="3"/>
      <c r="J175" s="3"/>
      <c r="K175" s="3"/>
      <c r="L175" s="3"/>
      <c r="M175" s="3"/>
      <c r="N175" s="3"/>
      <c r="O175" s="3"/>
      <c r="P175" s="3"/>
      <c r="Q175" s="3"/>
      <c r="R175" s="3"/>
    </row>
    <row r="176" spans="1:18" x14ac:dyDescent="0.3">
      <c r="A176" s="3"/>
      <c r="B176" s="3"/>
      <c r="C176" s="3"/>
      <c r="D176" s="3"/>
      <c r="E176" s="3"/>
      <c r="F176" s="3"/>
      <c r="G176" s="3"/>
      <c r="H176" s="3"/>
      <c r="I176" s="3"/>
      <c r="J176" s="3"/>
      <c r="K176" s="3"/>
      <c r="L176" s="3"/>
      <c r="M176" s="3"/>
      <c r="N176" s="3"/>
      <c r="O176" s="3"/>
      <c r="P176" s="3"/>
      <c r="Q176" s="3"/>
      <c r="R176" s="3"/>
    </row>
    <row r="177" spans="1:18" x14ac:dyDescent="0.3">
      <c r="A177" s="3"/>
      <c r="B177" s="3"/>
      <c r="C177" s="3"/>
      <c r="D177" s="3"/>
      <c r="E177" s="3"/>
      <c r="F177" s="3"/>
      <c r="G177" s="3"/>
      <c r="H177" s="3"/>
      <c r="I177" s="3"/>
      <c r="J177" s="3"/>
      <c r="K177" s="3"/>
      <c r="L177" s="3"/>
      <c r="M177" s="3"/>
      <c r="N177" s="3"/>
      <c r="O177" s="3"/>
      <c r="P177" s="3"/>
      <c r="Q177" s="3"/>
      <c r="R177" s="3"/>
    </row>
    <row r="178" spans="1:18" x14ac:dyDescent="0.3">
      <c r="A178" s="3"/>
      <c r="B178" s="3"/>
      <c r="C178" s="3"/>
      <c r="D178" s="3"/>
      <c r="E178" s="3"/>
      <c r="F178" s="3"/>
      <c r="G178" s="3"/>
      <c r="H178" s="3"/>
      <c r="I178" s="3"/>
      <c r="J178" s="3"/>
      <c r="K178" s="3"/>
      <c r="L178" s="3"/>
      <c r="M178" s="3"/>
      <c r="N178" s="3"/>
      <c r="O178" s="3"/>
      <c r="P178" s="3"/>
      <c r="Q178" s="3"/>
      <c r="R178" s="3"/>
    </row>
    <row r="179" spans="1:18" x14ac:dyDescent="0.3">
      <c r="A179" s="3"/>
      <c r="B179" s="3"/>
      <c r="C179" s="3"/>
      <c r="D179" s="3"/>
      <c r="E179" s="3"/>
      <c r="F179" s="3"/>
      <c r="G179" s="3"/>
      <c r="H179" s="3"/>
      <c r="I179" s="3"/>
      <c r="J179" s="3"/>
      <c r="K179" s="3"/>
      <c r="L179" s="3"/>
      <c r="M179" s="3"/>
      <c r="N179" s="3"/>
      <c r="O179" s="3"/>
      <c r="P179" s="3"/>
      <c r="Q179" s="3"/>
      <c r="R179" s="3"/>
    </row>
    <row r="180" spans="1:18" x14ac:dyDescent="0.3">
      <c r="A180" s="3"/>
      <c r="B180" s="3"/>
      <c r="C180" s="3"/>
      <c r="D180" s="3"/>
      <c r="E180" s="3"/>
      <c r="F180" s="3"/>
      <c r="G180" s="3"/>
      <c r="H180" s="3"/>
      <c r="I180" s="3"/>
      <c r="J180" s="3"/>
      <c r="K180" s="3"/>
      <c r="L180" s="3"/>
      <c r="M180" s="3"/>
      <c r="N180" s="3"/>
      <c r="O180" s="3"/>
      <c r="P180" s="3"/>
      <c r="Q180" s="3"/>
      <c r="R180" s="3"/>
    </row>
    <row r="181" spans="1:18" x14ac:dyDescent="0.3">
      <c r="A181" s="3"/>
      <c r="B181" s="3"/>
      <c r="C181" s="3"/>
      <c r="D181" s="3"/>
      <c r="E181" s="3"/>
      <c r="F181" s="3"/>
      <c r="G181" s="3"/>
      <c r="H181" s="3"/>
      <c r="I181" s="3"/>
      <c r="J181" s="3"/>
      <c r="K181" s="3"/>
      <c r="L181" s="3"/>
      <c r="M181" s="3"/>
      <c r="N181" s="3"/>
      <c r="O181" s="3"/>
      <c r="P181" s="3"/>
      <c r="Q181" s="3"/>
      <c r="R181" s="3"/>
    </row>
    <row r="182" spans="1:18" x14ac:dyDescent="0.3">
      <c r="A182" s="3"/>
      <c r="B182" s="3"/>
      <c r="C182" s="3"/>
      <c r="D182" s="3"/>
      <c r="E182" s="3"/>
      <c r="F182" s="3"/>
      <c r="G182" s="3"/>
      <c r="H182" s="3"/>
      <c r="I182" s="3"/>
      <c r="J182" s="3"/>
      <c r="K182" s="3"/>
      <c r="L182" s="3"/>
      <c r="M182" s="3"/>
      <c r="N182" s="3"/>
      <c r="O182" s="3"/>
      <c r="P182" s="3"/>
      <c r="Q182" s="3"/>
      <c r="R182" s="3"/>
    </row>
    <row r="183" spans="1:18" x14ac:dyDescent="0.3">
      <c r="A183" s="3"/>
      <c r="B183" s="3"/>
      <c r="C183" s="3"/>
      <c r="D183" s="3"/>
      <c r="E183" s="3"/>
      <c r="F183" s="3"/>
      <c r="G183" s="3"/>
      <c r="H183" s="3"/>
      <c r="I183" s="3"/>
      <c r="J183" s="3"/>
      <c r="K183" s="3"/>
      <c r="L183" s="3"/>
      <c r="M183" s="3"/>
      <c r="N183" s="3"/>
      <c r="O183" s="3"/>
      <c r="P183" s="3"/>
      <c r="Q183" s="3"/>
      <c r="R183" s="3"/>
    </row>
    <row r="184" spans="1:18" x14ac:dyDescent="0.3">
      <c r="A184" s="3"/>
      <c r="B184" s="3"/>
      <c r="C184" s="3"/>
      <c r="D184" s="3"/>
      <c r="E184" s="3"/>
      <c r="F184" s="3"/>
      <c r="G184" s="3"/>
      <c r="H184" s="3"/>
      <c r="I184" s="3"/>
      <c r="J184" s="3"/>
      <c r="K184" s="3"/>
      <c r="L184" s="3"/>
      <c r="M184" s="3"/>
      <c r="N184" s="3"/>
      <c r="O184" s="3"/>
      <c r="P184" s="3"/>
      <c r="Q184" s="3"/>
      <c r="R184" s="3"/>
    </row>
    <row r="185" spans="1:18" x14ac:dyDescent="0.3">
      <c r="A185" s="3"/>
      <c r="B185" s="3"/>
      <c r="C185" s="3"/>
      <c r="D185" s="3"/>
      <c r="E185" s="3"/>
      <c r="F185" s="3"/>
      <c r="G185" s="3"/>
      <c r="H185" s="3"/>
      <c r="I185" s="3"/>
      <c r="J185" s="3"/>
      <c r="K185" s="3"/>
      <c r="L185" s="3"/>
      <c r="M185" s="3"/>
      <c r="N185" s="3"/>
      <c r="O185" s="3"/>
      <c r="P185" s="3"/>
      <c r="Q185" s="3"/>
      <c r="R185" s="3"/>
    </row>
    <row r="186" spans="1:18" x14ac:dyDescent="0.3">
      <c r="A186" s="3"/>
      <c r="B186" s="3"/>
      <c r="C186" s="3"/>
      <c r="D186" s="3"/>
      <c r="E186" s="3"/>
      <c r="F186" s="3"/>
      <c r="G186" s="3"/>
      <c r="H186" s="3"/>
      <c r="I186" s="3"/>
      <c r="J186" s="3"/>
      <c r="K186" s="3"/>
      <c r="L186" s="3"/>
      <c r="M186" s="3"/>
      <c r="N186" s="3"/>
      <c r="O186" s="3"/>
      <c r="P186" s="3"/>
      <c r="Q186" s="3"/>
      <c r="R186" s="3"/>
    </row>
    <row r="187" spans="1:18" x14ac:dyDescent="0.3">
      <c r="A187" s="3"/>
      <c r="B187" s="3"/>
      <c r="C187" s="3"/>
      <c r="D187" s="3"/>
      <c r="E187" s="3"/>
      <c r="F187" s="3"/>
      <c r="G187" s="3"/>
      <c r="H187" s="3"/>
      <c r="I187" s="3"/>
      <c r="J187" s="3"/>
      <c r="K187" s="3"/>
      <c r="L187" s="3"/>
      <c r="M187" s="3"/>
      <c r="N187" s="3"/>
      <c r="O187" s="3"/>
      <c r="P187" s="3"/>
      <c r="Q187" s="3"/>
      <c r="R187" s="3"/>
    </row>
    <row r="188" spans="1:18" x14ac:dyDescent="0.3">
      <c r="A188" s="3"/>
      <c r="B188" s="3"/>
      <c r="C188" s="3"/>
      <c r="D188" s="3"/>
      <c r="E188" s="3"/>
      <c r="F188" s="3"/>
      <c r="G188" s="3"/>
      <c r="H188" s="3"/>
      <c r="I188" s="3"/>
      <c r="J188" s="3"/>
      <c r="K188" s="3"/>
      <c r="L188" s="3"/>
      <c r="M188" s="3"/>
      <c r="N188" s="3"/>
      <c r="O188" s="3"/>
      <c r="P188" s="3"/>
      <c r="Q188" s="3"/>
      <c r="R188" s="3"/>
    </row>
    <row r="189" spans="1:18" x14ac:dyDescent="0.3">
      <c r="A189" s="3"/>
      <c r="B189" s="3"/>
      <c r="C189" s="3"/>
      <c r="D189" s="3"/>
      <c r="E189" s="3"/>
      <c r="F189" s="3"/>
      <c r="G189" s="3"/>
      <c r="H189" s="3"/>
      <c r="I189" s="3"/>
      <c r="J189" s="3"/>
      <c r="K189" s="3"/>
      <c r="L189" s="3"/>
      <c r="M189" s="3"/>
      <c r="N189" s="3"/>
      <c r="O189" s="3"/>
      <c r="P189" s="3"/>
      <c r="Q189" s="3"/>
      <c r="R189" s="3"/>
    </row>
    <row r="190" spans="1:18" x14ac:dyDescent="0.3">
      <c r="A190" s="3"/>
      <c r="B190" s="3"/>
      <c r="C190" s="3"/>
      <c r="D190" s="3"/>
      <c r="E190" s="3"/>
      <c r="F190" s="3"/>
      <c r="G190" s="3"/>
      <c r="H190" s="3"/>
      <c r="I190" s="3"/>
      <c r="J190" s="3"/>
      <c r="K190" s="3"/>
      <c r="L190" s="3"/>
      <c r="M190" s="3"/>
      <c r="N190" s="3"/>
      <c r="O190" s="3"/>
      <c r="P190" s="3"/>
      <c r="Q190" s="3"/>
      <c r="R190" s="3"/>
    </row>
    <row r="191" spans="1:18" x14ac:dyDescent="0.3">
      <c r="A191" s="3"/>
      <c r="B191" s="3"/>
      <c r="C191" s="3"/>
      <c r="D191" s="3"/>
      <c r="E191" s="3"/>
      <c r="F191" s="3"/>
      <c r="G191" s="3"/>
      <c r="H191" s="3"/>
      <c r="I191" s="3"/>
      <c r="J191" s="3"/>
      <c r="K191" s="3"/>
      <c r="L191" s="3"/>
      <c r="M191" s="3"/>
      <c r="N191" s="3"/>
      <c r="O191" s="3"/>
      <c r="P191" s="3"/>
      <c r="Q191" s="3"/>
      <c r="R191" s="3"/>
    </row>
    <row r="192" spans="1:18" x14ac:dyDescent="0.3">
      <c r="A192" s="3"/>
      <c r="B192" s="3"/>
      <c r="C192" s="3"/>
      <c r="D192" s="3"/>
      <c r="E192" s="3"/>
      <c r="F192" s="3"/>
      <c r="G192" s="3"/>
      <c r="H192" s="3"/>
      <c r="I192" s="3"/>
      <c r="J192" s="3"/>
      <c r="K192" s="3"/>
      <c r="L192" s="3"/>
      <c r="M192" s="3"/>
      <c r="N192" s="3"/>
      <c r="O192" s="3"/>
      <c r="P192" s="3"/>
      <c r="Q192" s="3"/>
      <c r="R192" s="3"/>
    </row>
    <row r="193" spans="1:18" x14ac:dyDescent="0.3">
      <c r="A193" s="3"/>
      <c r="B193" s="3"/>
      <c r="C193" s="3"/>
      <c r="D193" s="3"/>
      <c r="E193" s="3"/>
      <c r="F193" s="3"/>
      <c r="G193" s="3"/>
      <c r="H193" s="3"/>
      <c r="I193" s="3"/>
      <c r="J193" s="3"/>
      <c r="K193" s="3"/>
      <c r="L193" s="3"/>
      <c r="M193" s="3"/>
      <c r="N193" s="3"/>
      <c r="O193" s="3"/>
      <c r="P193" s="3"/>
      <c r="Q193" s="3"/>
      <c r="R193" s="3"/>
    </row>
    <row r="194" spans="1:18" x14ac:dyDescent="0.3">
      <c r="A194" s="3"/>
      <c r="B194" s="3"/>
      <c r="C194" s="3"/>
      <c r="D194" s="3"/>
      <c r="E194" s="3"/>
      <c r="F194" s="3"/>
      <c r="G194" s="3"/>
      <c r="H194" s="3"/>
      <c r="I194" s="3"/>
      <c r="J194" s="3"/>
      <c r="K194" s="3"/>
      <c r="L194" s="3"/>
      <c r="M194" s="3"/>
      <c r="N194" s="3"/>
      <c r="O194" s="3"/>
      <c r="P194" s="3"/>
      <c r="Q194" s="3"/>
      <c r="R194" s="3"/>
    </row>
    <row r="195" spans="1:18" x14ac:dyDescent="0.3">
      <c r="A195" s="3"/>
      <c r="B195" s="3"/>
      <c r="C195" s="3"/>
      <c r="D195" s="3"/>
      <c r="E195" s="3"/>
      <c r="F195" s="3"/>
      <c r="G195" s="3"/>
      <c r="H195" s="3"/>
      <c r="I195" s="3"/>
      <c r="J195" s="3"/>
      <c r="K195" s="3"/>
      <c r="L195" s="3"/>
      <c r="M195" s="3"/>
      <c r="N195" s="3"/>
      <c r="O195" s="3"/>
      <c r="P195" s="3"/>
      <c r="Q195" s="3"/>
      <c r="R195" s="3"/>
    </row>
    <row r="196" spans="1:18" x14ac:dyDescent="0.3">
      <c r="A196" s="3"/>
      <c r="B196" s="3"/>
      <c r="C196" s="3"/>
      <c r="D196" s="3"/>
      <c r="E196" s="3"/>
      <c r="F196" s="3"/>
      <c r="G196" s="3"/>
      <c r="H196" s="3"/>
      <c r="I196" s="3"/>
      <c r="J196" s="3"/>
      <c r="K196" s="3"/>
      <c r="L196" s="3"/>
      <c r="M196" s="3"/>
      <c r="N196" s="3"/>
      <c r="O196" s="3"/>
      <c r="P196" s="3"/>
      <c r="Q196" s="3"/>
      <c r="R196" s="3"/>
    </row>
    <row r="197" spans="1:18" x14ac:dyDescent="0.3">
      <c r="A197" s="3"/>
      <c r="B197" s="3"/>
      <c r="C197" s="3"/>
      <c r="D197" s="3"/>
      <c r="E197" s="3"/>
      <c r="F197" s="3"/>
      <c r="G197" s="3"/>
      <c r="H197" s="3"/>
      <c r="I197" s="3"/>
      <c r="J197" s="3"/>
      <c r="K197" s="3"/>
      <c r="L197" s="3"/>
      <c r="M197" s="3"/>
      <c r="N197" s="3"/>
      <c r="O197" s="3"/>
      <c r="P197" s="3"/>
      <c r="Q197" s="3"/>
      <c r="R197" s="3"/>
    </row>
    <row r="198" spans="1:18" x14ac:dyDescent="0.3">
      <c r="A198" s="3"/>
      <c r="B198" s="3"/>
      <c r="C198" s="3"/>
      <c r="D198" s="3"/>
      <c r="E198" s="3"/>
      <c r="F198" s="3"/>
      <c r="G198" s="3"/>
      <c r="H198" s="3"/>
      <c r="I198" s="3"/>
      <c r="J198" s="3"/>
      <c r="K198" s="3"/>
      <c r="L198" s="3"/>
      <c r="M198" s="3"/>
      <c r="N198" s="3"/>
      <c r="O198" s="3"/>
      <c r="P198" s="3"/>
      <c r="Q198" s="3"/>
      <c r="R198" s="3"/>
    </row>
    <row r="199" spans="1:18" x14ac:dyDescent="0.3">
      <c r="A199" s="3"/>
      <c r="B199" s="3"/>
      <c r="C199" s="3"/>
      <c r="D199" s="3"/>
      <c r="E199" s="3"/>
      <c r="F199" s="3"/>
      <c r="G199" s="3"/>
      <c r="H199" s="3"/>
      <c r="I199" s="3"/>
      <c r="J199" s="3"/>
      <c r="K199" s="3"/>
      <c r="L199" s="3"/>
      <c r="M199" s="3"/>
      <c r="N199" s="3"/>
      <c r="O199" s="3"/>
      <c r="P199" s="3"/>
      <c r="Q199" s="3"/>
      <c r="R199" s="3"/>
    </row>
    <row r="200" spans="1:18" x14ac:dyDescent="0.3">
      <c r="A200" s="3"/>
      <c r="B200" s="3"/>
      <c r="C200" s="3"/>
      <c r="D200" s="3"/>
      <c r="E200" s="3"/>
      <c r="F200" s="3"/>
      <c r="G200" s="3"/>
      <c r="H200" s="3"/>
      <c r="I200" s="3"/>
      <c r="J200" s="3"/>
      <c r="K200" s="3"/>
      <c r="L200" s="3"/>
      <c r="M200" s="3"/>
      <c r="N200" s="3"/>
      <c r="O200" s="3"/>
      <c r="P200" s="3"/>
      <c r="Q200" s="3"/>
      <c r="R200" s="3"/>
    </row>
    <row r="201" spans="1:18" x14ac:dyDescent="0.3">
      <c r="A201" s="3"/>
      <c r="B201" s="3"/>
      <c r="C201" s="3"/>
      <c r="D201" s="3"/>
      <c r="E201" s="3"/>
      <c r="F201" s="3"/>
      <c r="G201" s="3"/>
      <c r="H201" s="3"/>
      <c r="I201" s="3"/>
      <c r="J201" s="3"/>
      <c r="K201" s="3"/>
      <c r="L201" s="3"/>
      <c r="M201" s="3"/>
      <c r="N201" s="3"/>
      <c r="O201" s="3"/>
      <c r="P201" s="3"/>
      <c r="Q201" s="3"/>
      <c r="R201" s="3"/>
    </row>
    <row r="202" spans="1:18" x14ac:dyDescent="0.3">
      <c r="A202" s="3"/>
      <c r="B202" s="3"/>
      <c r="C202" s="3"/>
      <c r="D202" s="3"/>
      <c r="E202" s="3"/>
      <c r="F202" s="3"/>
      <c r="G202" s="3"/>
      <c r="H202" s="3"/>
      <c r="I202" s="3"/>
      <c r="J202" s="3"/>
      <c r="K202" s="3"/>
      <c r="L202" s="3"/>
      <c r="M202" s="3"/>
      <c r="N202" s="3"/>
      <c r="O202" s="3"/>
      <c r="P202" s="3"/>
      <c r="Q202" s="3"/>
      <c r="R202" s="3"/>
    </row>
    <row r="203" spans="1:18" x14ac:dyDescent="0.3">
      <c r="A203" s="3"/>
      <c r="B203" s="3"/>
      <c r="C203" s="3"/>
      <c r="D203" s="3"/>
      <c r="E203" s="3"/>
      <c r="F203" s="3"/>
      <c r="G203" s="3"/>
      <c r="H203" s="3"/>
      <c r="I203" s="3"/>
      <c r="J203" s="3"/>
      <c r="K203" s="3"/>
      <c r="L203" s="3"/>
      <c r="M203" s="3"/>
      <c r="N203" s="3"/>
      <c r="O203" s="3"/>
      <c r="P203" s="3"/>
      <c r="Q203" s="3"/>
      <c r="R203" s="3"/>
    </row>
    <row r="204" spans="1:18" x14ac:dyDescent="0.3">
      <c r="A204" s="3"/>
      <c r="B204" s="3"/>
      <c r="C204" s="3"/>
      <c r="D204" s="3"/>
      <c r="E204" s="3"/>
      <c r="F204" s="3"/>
      <c r="G204" s="3"/>
      <c r="H204" s="3"/>
      <c r="I204" s="3"/>
      <c r="J204" s="3"/>
      <c r="K204" s="3"/>
      <c r="L204" s="3"/>
      <c r="M204" s="3"/>
      <c r="N204" s="3"/>
      <c r="O204" s="3"/>
      <c r="P204" s="3"/>
      <c r="Q204" s="3"/>
      <c r="R204" s="3"/>
    </row>
    <row r="205" spans="1:18" x14ac:dyDescent="0.3">
      <c r="A205" s="3"/>
      <c r="B205" s="3"/>
      <c r="C205" s="3"/>
      <c r="D205" s="3"/>
      <c r="E205" s="3"/>
      <c r="F205" s="3"/>
      <c r="G205" s="3"/>
      <c r="H205" s="3"/>
      <c r="I205" s="3"/>
      <c r="J205" s="3"/>
      <c r="K205" s="3"/>
      <c r="L205" s="3"/>
      <c r="M205" s="3"/>
      <c r="N205" s="3"/>
      <c r="O205" s="3"/>
      <c r="P205" s="3"/>
      <c r="Q205" s="3"/>
      <c r="R205" s="3"/>
    </row>
    <row r="206" spans="1:18" x14ac:dyDescent="0.3">
      <c r="A206" s="3"/>
      <c r="B206" s="3"/>
      <c r="C206" s="3"/>
      <c r="D206" s="3"/>
      <c r="E206" s="3"/>
      <c r="F206" s="3"/>
      <c r="G206" s="3"/>
      <c r="H206" s="3"/>
      <c r="I206" s="3"/>
      <c r="J206" s="3"/>
      <c r="K206" s="3"/>
      <c r="L206" s="3"/>
      <c r="M206" s="3"/>
      <c r="N206" s="3"/>
      <c r="O206" s="3"/>
      <c r="P206" s="3"/>
      <c r="Q206" s="3"/>
      <c r="R206" s="3"/>
    </row>
    <row r="207" spans="1:18" x14ac:dyDescent="0.3">
      <c r="A207" s="3"/>
      <c r="B207" s="3"/>
      <c r="C207" s="3"/>
      <c r="D207" s="3"/>
      <c r="E207" s="3"/>
      <c r="F207" s="3"/>
      <c r="G207" s="3"/>
      <c r="H207" s="3"/>
      <c r="I207" s="3"/>
      <c r="J207" s="3"/>
      <c r="K207" s="3"/>
      <c r="L207" s="3"/>
      <c r="M207" s="3"/>
      <c r="N207" s="3"/>
      <c r="O207" s="3"/>
      <c r="P207" s="3"/>
      <c r="Q207" s="3"/>
      <c r="R207" s="3"/>
    </row>
    <row r="208" spans="1:18" x14ac:dyDescent="0.3">
      <c r="A208" s="3"/>
      <c r="B208" s="3"/>
      <c r="C208" s="3"/>
      <c r="D208" s="3"/>
      <c r="E208" s="3"/>
      <c r="F208" s="3"/>
      <c r="G208" s="3"/>
      <c r="H208" s="3"/>
      <c r="I208" s="3"/>
      <c r="J208" s="3"/>
      <c r="K208" s="3"/>
      <c r="L208" s="3"/>
      <c r="M208" s="3"/>
      <c r="N208" s="3"/>
      <c r="O208" s="3"/>
      <c r="P208" s="3"/>
      <c r="Q208" s="3"/>
      <c r="R208" s="3"/>
    </row>
    <row r="209" spans="1:18" x14ac:dyDescent="0.3">
      <c r="A209" s="3"/>
      <c r="B209" s="3"/>
      <c r="C209" s="3"/>
      <c r="D209" s="3"/>
      <c r="E209" s="3"/>
      <c r="F209" s="3"/>
      <c r="G209" s="3"/>
      <c r="H209" s="3"/>
      <c r="I209" s="3"/>
      <c r="J209" s="3"/>
      <c r="K209" s="3"/>
      <c r="L209" s="3"/>
      <c r="M209" s="3"/>
      <c r="N209" s="3"/>
      <c r="O209" s="3"/>
      <c r="P209" s="3"/>
      <c r="Q209" s="3"/>
      <c r="R209" s="3"/>
    </row>
    <row r="210" spans="1:18" x14ac:dyDescent="0.3">
      <c r="A210" s="3"/>
      <c r="B210" s="3"/>
      <c r="C210" s="3"/>
      <c r="D210" s="3"/>
      <c r="E210" s="3"/>
      <c r="F210" s="3"/>
      <c r="G210" s="3"/>
      <c r="H210" s="3"/>
      <c r="I210" s="3"/>
      <c r="J210" s="3"/>
      <c r="K210" s="3"/>
      <c r="L210" s="3"/>
      <c r="M210" s="3"/>
      <c r="N210" s="3"/>
      <c r="O210" s="3"/>
      <c r="P210" s="3"/>
      <c r="Q210" s="3"/>
      <c r="R210" s="3"/>
    </row>
    <row r="211" spans="1:18" x14ac:dyDescent="0.3">
      <c r="A211" s="3"/>
      <c r="B211" s="3"/>
      <c r="C211" s="3"/>
      <c r="D211" s="3"/>
      <c r="E211" s="3"/>
      <c r="F211" s="3"/>
      <c r="G211" s="3"/>
      <c r="H211" s="3"/>
      <c r="I211" s="3"/>
      <c r="J211" s="3"/>
      <c r="K211" s="3"/>
      <c r="L211" s="3"/>
      <c r="M211" s="3"/>
      <c r="N211" s="3"/>
      <c r="O211" s="3"/>
      <c r="P211" s="3"/>
      <c r="Q211" s="3"/>
      <c r="R211" s="3"/>
    </row>
    <row r="212" spans="1:18" x14ac:dyDescent="0.3">
      <c r="A212" s="3"/>
      <c r="B212" s="3"/>
      <c r="C212" s="3"/>
      <c r="D212" s="3"/>
      <c r="E212" s="3"/>
      <c r="F212" s="3"/>
      <c r="G212" s="3"/>
      <c r="H212" s="3"/>
      <c r="I212" s="3"/>
      <c r="J212" s="3"/>
      <c r="K212" s="3"/>
      <c r="L212" s="3"/>
      <c r="M212" s="3"/>
      <c r="N212" s="3"/>
      <c r="O212" s="3"/>
      <c r="P212" s="3"/>
      <c r="Q212" s="3"/>
      <c r="R212" s="3"/>
    </row>
    <row r="213" spans="1:18" x14ac:dyDescent="0.3">
      <c r="A213" s="3"/>
      <c r="B213" s="3"/>
      <c r="C213" s="3"/>
      <c r="D213" s="3"/>
      <c r="E213" s="3"/>
      <c r="F213" s="3"/>
      <c r="G213" s="3"/>
      <c r="H213" s="3"/>
      <c r="I213" s="3"/>
      <c r="J213" s="3"/>
      <c r="K213" s="3"/>
      <c r="L213" s="3"/>
      <c r="M213" s="3"/>
      <c r="N213" s="3"/>
      <c r="O213" s="3"/>
      <c r="P213" s="3"/>
      <c r="Q213" s="3"/>
      <c r="R213" s="3"/>
    </row>
    <row r="214" spans="1:18" x14ac:dyDescent="0.3">
      <c r="A214" s="3"/>
      <c r="B214" s="3"/>
      <c r="C214" s="3"/>
      <c r="D214" s="3"/>
      <c r="E214" s="3"/>
      <c r="F214" s="3"/>
      <c r="G214" s="3"/>
      <c r="H214" s="3"/>
      <c r="I214" s="3"/>
      <c r="J214" s="3"/>
      <c r="K214" s="3"/>
      <c r="L214" s="3"/>
      <c r="M214" s="3"/>
      <c r="N214" s="3"/>
      <c r="O214" s="3"/>
      <c r="P214" s="3"/>
      <c r="Q214" s="3"/>
      <c r="R214" s="3"/>
    </row>
    <row r="215" spans="1:18" x14ac:dyDescent="0.3">
      <c r="A215" s="3"/>
      <c r="B215" s="3"/>
      <c r="C215" s="3"/>
      <c r="D215" s="3"/>
      <c r="E215" s="3"/>
      <c r="F215" s="3"/>
      <c r="G215" s="3"/>
      <c r="H215" s="3"/>
      <c r="I215" s="3"/>
      <c r="J215" s="3"/>
      <c r="K215" s="3"/>
      <c r="L215" s="3"/>
      <c r="M215" s="3"/>
      <c r="N215" s="3"/>
      <c r="O215" s="3"/>
      <c r="P215" s="3"/>
      <c r="Q215" s="3"/>
      <c r="R215" s="3"/>
    </row>
    <row r="216" spans="1:18" x14ac:dyDescent="0.3">
      <c r="A216" s="3"/>
      <c r="B216" s="3"/>
      <c r="C216" s="3"/>
      <c r="D216" s="3"/>
      <c r="E216" s="3"/>
      <c r="F216" s="3"/>
      <c r="G216" s="3"/>
      <c r="H216" s="3"/>
      <c r="I216" s="3"/>
      <c r="J216" s="3"/>
      <c r="K216" s="3"/>
      <c r="L216" s="3"/>
      <c r="M216" s="3"/>
      <c r="N216" s="3"/>
      <c r="O216" s="3"/>
      <c r="P216" s="3"/>
      <c r="Q216" s="3"/>
      <c r="R216" s="3"/>
    </row>
    <row r="217" spans="1:18" x14ac:dyDescent="0.3">
      <c r="A217" s="3"/>
      <c r="B217" s="3"/>
      <c r="C217" s="3"/>
      <c r="D217" s="3"/>
      <c r="E217" s="3"/>
      <c r="F217" s="3"/>
      <c r="G217" s="3"/>
      <c r="H217" s="3"/>
      <c r="I217" s="3"/>
      <c r="J217" s="3"/>
      <c r="K217" s="3"/>
      <c r="L217" s="3"/>
      <c r="M217" s="3"/>
      <c r="N217" s="3"/>
      <c r="O217" s="3"/>
      <c r="P217" s="3"/>
      <c r="Q217" s="3"/>
      <c r="R217" s="3"/>
    </row>
    <row r="218" spans="1:18" x14ac:dyDescent="0.3">
      <c r="A218" s="3"/>
      <c r="B218" s="3"/>
      <c r="C218" s="3"/>
      <c r="D218" s="3"/>
      <c r="E218" s="3"/>
      <c r="F218" s="3"/>
      <c r="G218" s="3"/>
      <c r="H218" s="3"/>
      <c r="I218" s="3"/>
      <c r="J218" s="3"/>
      <c r="K218" s="3"/>
      <c r="L218" s="3"/>
      <c r="M218" s="3"/>
      <c r="N218" s="3"/>
      <c r="O218" s="3"/>
      <c r="P218" s="3"/>
      <c r="Q218" s="3"/>
      <c r="R218" s="3"/>
    </row>
    <row r="219" spans="1:18" x14ac:dyDescent="0.3">
      <c r="A219" s="3"/>
      <c r="B219" s="3"/>
      <c r="C219" s="3"/>
      <c r="D219" s="3"/>
      <c r="E219" s="3"/>
      <c r="F219" s="3"/>
      <c r="G219" s="3"/>
      <c r="H219" s="3"/>
      <c r="I219" s="3"/>
      <c r="J219" s="3"/>
      <c r="K219" s="3"/>
      <c r="L219" s="3"/>
      <c r="M219" s="3"/>
      <c r="N219" s="3"/>
      <c r="O219" s="3"/>
      <c r="P219" s="3"/>
      <c r="Q219" s="3"/>
      <c r="R219" s="3"/>
    </row>
    <row r="220" spans="1:18" x14ac:dyDescent="0.3">
      <c r="A220" s="3"/>
      <c r="B220" s="3"/>
      <c r="C220" s="3"/>
      <c r="D220" s="3"/>
      <c r="E220" s="3"/>
      <c r="F220" s="3"/>
      <c r="G220" s="3"/>
      <c r="H220" s="3"/>
      <c r="I220" s="3"/>
      <c r="J220" s="3"/>
      <c r="K220" s="3"/>
      <c r="L220" s="3"/>
      <c r="M220" s="3"/>
      <c r="N220" s="3"/>
      <c r="O220" s="3"/>
      <c r="P220" s="3"/>
      <c r="Q220" s="3"/>
      <c r="R220" s="3"/>
    </row>
    <row r="221" spans="1:18" x14ac:dyDescent="0.3">
      <c r="A221" s="3"/>
      <c r="B221" s="3"/>
      <c r="C221" s="3"/>
      <c r="D221" s="3"/>
      <c r="E221" s="3"/>
      <c r="F221" s="3"/>
      <c r="G221" s="3"/>
      <c r="H221" s="3"/>
      <c r="I221" s="3"/>
      <c r="J221" s="3"/>
      <c r="K221" s="3"/>
      <c r="L221" s="3"/>
      <c r="M221" s="3"/>
      <c r="N221" s="3"/>
      <c r="O221" s="3"/>
      <c r="P221" s="3"/>
      <c r="Q221" s="3"/>
      <c r="R221" s="3"/>
    </row>
    <row r="222" spans="1:18" x14ac:dyDescent="0.3">
      <c r="A222" s="3"/>
      <c r="B222" s="3"/>
      <c r="C222" s="3"/>
      <c r="D222" s="3"/>
      <c r="E222" s="3"/>
      <c r="F222" s="3"/>
      <c r="G222" s="3"/>
      <c r="H222" s="3"/>
      <c r="I222" s="3"/>
      <c r="J222" s="3"/>
      <c r="K222" s="3"/>
      <c r="L222" s="3"/>
      <c r="M222" s="3"/>
      <c r="N222" s="3"/>
      <c r="O222" s="3"/>
      <c r="P222" s="3"/>
      <c r="Q222" s="3"/>
      <c r="R222" s="3"/>
    </row>
    <row r="223" spans="1:18" x14ac:dyDescent="0.3">
      <c r="A223" s="3"/>
      <c r="B223" s="3"/>
      <c r="C223" s="3"/>
      <c r="D223" s="3"/>
      <c r="E223" s="3"/>
      <c r="F223" s="3"/>
      <c r="G223" s="3"/>
      <c r="H223" s="3"/>
      <c r="I223" s="3"/>
      <c r="J223" s="3"/>
      <c r="K223" s="3"/>
      <c r="L223" s="3"/>
      <c r="M223" s="3"/>
      <c r="N223" s="3"/>
      <c r="O223" s="3"/>
      <c r="P223" s="3"/>
      <c r="Q223" s="3"/>
      <c r="R223" s="3"/>
    </row>
    <row r="224" spans="1:18" x14ac:dyDescent="0.3">
      <c r="A224" s="3"/>
      <c r="B224" s="3"/>
      <c r="C224" s="3"/>
      <c r="D224" s="3"/>
      <c r="E224" s="3"/>
      <c r="F224" s="3"/>
      <c r="G224" s="3"/>
      <c r="H224" s="3"/>
      <c r="I224" s="3"/>
      <c r="J224" s="3"/>
      <c r="K224" s="3"/>
      <c r="L224" s="3"/>
      <c r="M224" s="3"/>
      <c r="N224" s="3"/>
      <c r="O224" s="3"/>
      <c r="P224" s="3"/>
      <c r="Q224" s="3"/>
      <c r="R224" s="3"/>
    </row>
    <row r="225" spans="1:18" x14ac:dyDescent="0.3">
      <c r="A225" s="3"/>
      <c r="B225" s="3"/>
      <c r="C225" s="3"/>
      <c r="D225" s="3"/>
      <c r="E225" s="3"/>
      <c r="F225" s="3"/>
      <c r="G225" s="3"/>
      <c r="H225" s="3"/>
      <c r="I225" s="3"/>
      <c r="J225" s="3"/>
      <c r="K225" s="3"/>
      <c r="L225" s="3"/>
      <c r="M225" s="3"/>
      <c r="N225" s="3"/>
      <c r="O225" s="3"/>
      <c r="P225" s="3"/>
      <c r="Q225" s="3"/>
      <c r="R225" s="3"/>
    </row>
    <row r="226" spans="1:18" x14ac:dyDescent="0.3">
      <c r="A226" s="3"/>
      <c r="B226" s="3"/>
      <c r="C226" s="3"/>
      <c r="D226" s="3"/>
      <c r="E226" s="3"/>
      <c r="F226" s="3"/>
      <c r="G226" s="3"/>
      <c r="H226" s="3"/>
      <c r="I226" s="3"/>
      <c r="J226" s="3"/>
      <c r="K226" s="3"/>
      <c r="L226" s="3"/>
      <c r="M226" s="3"/>
      <c r="N226" s="3"/>
      <c r="O226" s="3"/>
      <c r="P226" s="3"/>
      <c r="Q226" s="3"/>
      <c r="R226" s="3"/>
    </row>
    <row r="227" spans="1:18" x14ac:dyDescent="0.3">
      <c r="A227" s="3"/>
      <c r="B227" s="3"/>
      <c r="C227" s="3"/>
      <c r="D227" s="3"/>
      <c r="E227" s="3"/>
      <c r="F227" s="3"/>
      <c r="G227" s="3"/>
      <c r="H227" s="3"/>
      <c r="I227" s="3"/>
      <c r="J227" s="3"/>
      <c r="K227" s="3"/>
      <c r="L227" s="3"/>
      <c r="M227" s="3"/>
      <c r="N227" s="3"/>
      <c r="O227" s="3"/>
      <c r="P227" s="3"/>
      <c r="Q227" s="3"/>
      <c r="R227" s="3"/>
    </row>
    <row r="228" spans="1:18" x14ac:dyDescent="0.3">
      <c r="A228" s="3"/>
      <c r="B228" s="3"/>
      <c r="C228" s="3"/>
      <c r="D228" s="3"/>
      <c r="E228" s="3"/>
      <c r="F228" s="3"/>
      <c r="G228" s="3"/>
      <c r="H228" s="3"/>
      <c r="I228" s="3"/>
      <c r="J228" s="3"/>
      <c r="K228" s="3"/>
      <c r="L228" s="3"/>
      <c r="M228" s="3"/>
      <c r="N228" s="3"/>
      <c r="O228" s="3"/>
      <c r="P228" s="3"/>
      <c r="Q228" s="3"/>
      <c r="R228" s="3"/>
    </row>
    <row r="229" spans="1:18" x14ac:dyDescent="0.3">
      <c r="A229" s="3"/>
      <c r="B229" s="3"/>
      <c r="C229" s="3"/>
      <c r="D229" s="3"/>
      <c r="E229" s="3"/>
      <c r="F229" s="3"/>
      <c r="G229" s="3"/>
      <c r="H229" s="3"/>
      <c r="I229" s="3"/>
      <c r="J229" s="3"/>
      <c r="K229" s="3"/>
      <c r="L229" s="3"/>
      <c r="M229" s="3"/>
      <c r="N229" s="3"/>
      <c r="O229" s="3"/>
      <c r="P229" s="3"/>
      <c r="Q229" s="3"/>
      <c r="R229" s="3"/>
    </row>
    <row r="230" spans="1:18" x14ac:dyDescent="0.3">
      <c r="A230" s="3"/>
      <c r="B230" s="3"/>
      <c r="C230" s="3"/>
      <c r="D230" s="3"/>
      <c r="E230" s="3"/>
      <c r="F230" s="3"/>
      <c r="G230" s="3"/>
      <c r="H230" s="3"/>
      <c r="I230" s="3"/>
      <c r="J230" s="3"/>
      <c r="K230" s="3"/>
      <c r="L230" s="3"/>
      <c r="M230" s="3"/>
      <c r="N230" s="3"/>
      <c r="O230" s="3"/>
      <c r="P230" s="3"/>
      <c r="Q230" s="3"/>
      <c r="R230" s="3"/>
    </row>
    <row r="231" spans="1:18" x14ac:dyDescent="0.3">
      <c r="A231" s="3"/>
      <c r="B231" s="3"/>
      <c r="C231" s="3"/>
      <c r="D231" s="3"/>
      <c r="E231" s="3"/>
      <c r="F231" s="3"/>
      <c r="G231" s="3"/>
      <c r="H231" s="3"/>
      <c r="I231" s="3"/>
      <c r="J231" s="3"/>
      <c r="K231" s="3"/>
      <c r="L231" s="3"/>
      <c r="M231" s="3"/>
      <c r="N231" s="3"/>
      <c r="O231" s="3"/>
      <c r="P231" s="3"/>
      <c r="Q231" s="3"/>
      <c r="R231" s="3"/>
    </row>
    <row r="232" spans="1:18" x14ac:dyDescent="0.3">
      <c r="A232" s="3"/>
      <c r="B232" s="3"/>
      <c r="C232" s="3"/>
      <c r="D232" s="3"/>
      <c r="E232" s="3"/>
      <c r="F232" s="3"/>
      <c r="G232" s="3"/>
      <c r="H232" s="3"/>
      <c r="I232" s="3"/>
      <c r="J232" s="3"/>
      <c r="K232" s="3"/>
      <c r="L232" s="3"/>
      <c r="M232" s="3"/>
      <c r="N232" s="3"/>
      <c r="O232" s="3"/>
      <c r="P232" s="3"/>
      <c r="Q232" s="3"/>
      <c r="R232" s="3"/>
    </row>
    <row r="233" spans="1:18" x14ac:dyDescent="0.3">
      <c r="A233" s="3"/>
      <c r="B233" s="3"/>
      <c r="C233" s="3"/>
      <c r="D233" s="3"/>
      <c r="E233" s="3"/>
      <c r="F233" s="3"/>
      <c r="G233" s="3"/>
      <c r="H233" s="3"/>
      <c r="I233" s="3"/>
      <c r="J233" s="3"/>
      <c r="K233" s="3"/>
      <c r="L233" s="3"/>
      <c r="M233" s="3"/>
      <c r="N233" s="3"/>
      <c r="O233" s="3"/>
      <c r="P233" s="3"/>
      <c r="Q233" s="3"/>
      <c r="R233" s="3"/>
    </row>
    <row r="234" spans="1:18" x14ac:dyDescent="0.3">
      <c r="A234" s="3"/>
      <c r="B234" s="3"/>
      <c r="C234" s="3"/>
      <c r="D234" s="3"/>
      <c r="E234" s="3"/>
      <c r="F234" s="3"/>
      <c r="G234" s="3"/>
      <c r="H234" s="3"/>
      <c r="I234" s="3"/>
      <c r="J234" s="3"/>
      <c r="K234" s="3"/>
      <c r="L234" s="3"/>
      <c r="M234" s="3"/>
      <c r="N234" s="3"/>
      <c r="O234" s="3"/>
      <c r="P234" s="3"/>
      <c r="Q234" s="3"/>
      <c r="R234" s="3"/>
    </row>
    <row r="235" spans="1:18" x14ac:dyDescent="0.3">
      <c r="A235" s="3"/>
      <c r="B235" s="3"/>
      <c r="C235" s="3"/>
      <c r="D235" s="3"/>
      <c r="E235" s="3"/>
      <c r="F235" s="3"/>
      <c r="G235" s="3"/>
      <c r="H235" s="3"/>
      <c r="I235" s="3"/>
      <c r="J235" s="3"/>
      <c r="K235" s="3"/>
      <c r="L235" s="3"/>
      <c r="M235" s="3"/>
      <c r="N235" s="3"/>
      <c r="O235" s="3"/>
      <c r="P235" s="3"/>
      <c r="Q235" s="3"/>
      <c r="R235" s="3"/>
    </row>
    <row r="236" spans="1:18" x14ac:dyDescent="0.3">
      <c r="A236" s="3"/>
      <c r="B236" s="3"/>
      <c r="C236" s="3"/>
      <c r="D236" s="3"/>
      <c r="E236" s="3"/>
      <c r="F236" s="3"/>
      <c r="G236" s="3"/>
      <c r="H236" s="3"/>
      <c r="I236" s="3"/>
      <c r="J236" s="3"/>
      <c r="K236" s="3"/>
      <c r="L236" s="3"/>
      <c r="M236" s="3"/>
      <c r="N236" s="3"/>
      <c r="O236" s="3"/>
      <c r="P236" s="3"/>
      <c r="Q236" s="3"/>
      <c r="R236" s="3"/>
    </row>
    <row r="237" spans="1:18" x14ac:dyDescent="0.3">
      <c r="A237" s="3"/>
      <c r="B237" s="3"/>
      <c r="C237" s="3"/>
      <c r="D237" s="3"/>
      <c r="E237" s="3"/>
      <c r="F237" s="3"/>
      <c r="G237" s="3"/>
      <c r="H237" s="3"/>
      <c r="I237" s="3"/>
      <c r="J237" s="3"/>
      <c r="K237" s="3"/>
      <c r="L237" s="3"/>
      <c r="M237" s="3"/>
      <c r="N237" s="3"/>
      <c r="O237" s="3"/>
      <c r="P237" s="3"/>
      <c r="Q237" s="3"/>
      <c r="R237" s="3"/>
    </row>
    <row r="238" spans="1:18" x14ac:dyDescent="0.3">
      <c r="A238" s="3"/>
      <c r="B238" s="3"/>
      <c r="C238" s="3"/>
      <c r="D238" s="3"/>
      <c r="E238" s="3"/>
      <c r="F238" s="3"/>
      <c r="G238" s="3"/>
      <c r="H238" s="3"/>
      <c r="I238" s="3"/>
      <c r="J238" s="3"/>
      <c r="K238" s="3"/>
      <c r="L238" s="3"/>
      <c r="M238" s="3"/>
      <c r="N238" s="3"/>
      <c r="O238" s="3"/>
      <c r="P238" s="3"/>
      <c r="Q238" s="3"/>
      <c r="R238" s="3"/>
    </row>
    <row r="239" spans="1:18" x14ac:dyDescent="0.3">
      <c r="A239" s="3"/>
      <c r="B239" s="3"/>
      <c r="C239" s="3"/>
      <c r="D239" s="3"/>
      <c r="E239" s="3"/>
      <c r="F239" s="3"/>
      <c r="G239" s="3"/>
      <c r="H239" s="3"/>
      <c r="I239" s="3"/>
      <c r="J239" s="3"/>
      <c r="K239" s="3"/>
      <c r="L239" s="3"/>
      <c r="M239" s="3"/>
      <c r="N239" s="3"/>
      <c r="O239" s="3"/>
      <c r="P239" s="3"/>
      <c r="Q239" s="3"/>
      <c r="R239" s="3"/>
    </row>
    <row r="240" spans="1:18" x14ac:dyDescent="0.3">
      <c r="A240" s="3"/>
      <c r="B240" s="3"/>
      <c r="C240" s="3"/>
      <c r="D240" s="3"/>
      <c r="E240" s="3"/>
      <c r="F240" s="3"/>
      <c r="G240" s="3"/>
      <c r="H240" s="3"/>
      <c r="I240" s="3"/>
      <c r="J240" s="3"/>
      <c r="K240" s="3"/>
      <c r="L240" s="3"/>
      <c r="M240" s="3"/>
      <c r="N240" s="3"/>
      <c r="O240" s="3"/>
      <c r="P240" s="3"/>
      <c r="Q240" s="3"/>
      <c r="R240" s="3"/>
    </row>
    <row r="241" spans="1:18" x14ac:dyDescent="0.3">
      <c r="A241" s="3"/>
      <c r="B241" s="3"/>
      <c r="C241" s="3"/>
      <c r="D241" s="3"/>
      <c r="E241" s="3"/>
      <c r="F241" s="3"/>
      <c r="G241" s="3"/>
      <c r="H241" s="3"/>
      <c r="I241" s="3"/>
      <c r="J241" s="3"/>
      <c r="K241" s="3"/>
      <c r="L241" s="3"/>
      <c r="M241" s="3"/>
      <c r="N241" s="3"/>
      <c r="O241" s="3"/>
      <c r="P241" s="3"/>
      <c r="Q241" s="3"/>
      <c r="R241" s="3"/>
    </row>
    <row r="242" spans="1:18" x14ac:dyDescent="0.3">
      <c r="A242" s="3"/>
      <c r="B242" s="3"/>
      <c r="C242" s="3"/>
      <c r="D242" s="3"/>
      <c r="E242" s="3"/>
      <c r="F242" s="3"/>
      <c r="G242" s="3"/>
      <c r="H242" s="3"/>
      <c r="I242" s="3"/>
      <c r="J242" s="3"/>
      <c r="K242" s="3"/>
      <c r="L242" s="3"/>
      <c r="M242" s="3"/>
      <c r="N242" s="3"/>
      <c r="O242" s="3"/>
      <c r="P242" s="3"/>
      <c r="Q242" s="3"/>
      <c r="R242" s="3"/>
    </row>
    <row r="243" spans="1:18" x14ac:dyDescent="0.3">
      <c r="A243" s="3"/>
      <c r="B243" s="3"/>
      <c r="C243" s="3"/>
      <c r="D243" s="3"/>
      <c r="E243" s="3"/>
      <c r="F243" s="3"/>
      <c r="G243" s="3"/>
      <c r="H243" s="3"/>
      <c r="I243" s="3"/>
      <c r="J243" s="3"/>
      <c r="K243" s="3"/>
      <c r="L243" s="3"/>
      <c r="M243" s="3"/>
      <c r="N243" s="3"/>
      <c r="O243" s="3"/>
      <c r="P243" s="3"/>
      <c r="Q243" s="3"/>
      <c r="R243" s="3"/>
    </row>
    <row r="244" spans="1:18" x14ac:dyDescent="0.3">
      <c r="A244" s="3"/>
      <c r="B244" s="3"/>
      <c r="C244" s="3"/>
      <c r="D244" s="3"/>
      <c r="E244" s="3"/>
      <c r="F244" s="3"/>
      <c r="G244" s="3"/>
      <c r="H244" s="3"/>
      <c r="I244" s="3"/>
      <c r="J244" s="3"/>
      <c r="K244" s="3"/>
      <c r="L244" s="3"/>
      <c r="M244" s="3"/>
      <c r="N244" s="3"/>
      <c r="O244" s="3"/>
      <c r="P244" s="3"/>
      <c r="Q244" s="3"/>
      <c r="R244" s="3"/>
    </row>
    <row r="245" spans="1:18" x14ac:dyDescent="0.3">
      <c r="A245" s="3"/>
      <c r="B245" s="3"/>
      <c r="C245" s="3"/>
      <c r="D245" s="3"/>
      <c r="E245" s="3"/>
      <c r="F245" s="3"/>
      <c r="G245" s="3"/>
      <c r="H245" s="3"/>
      <c r="I245" s="3"/>
      <c r="J245" s="3"/>
      <c r="K245" s="3"/>
      <c r="L245" s="3"/>
      <c r="M245" s="3"/>
      <c r="N245" s="3"/>
      <c r="O245" s="3"/>
      <c r="P245" s="3"/>
      <c r="Q245" s="3"/>
      <c r="R245" s="3"/>
    </row>
    <row r="246" spans="1:18" x14ac:dyDescent="0.3">
      <c r="A246" s="3"/>
      <c r="B246" s="3"/>
      <c r="C246" s="3"/>
      <c r="D246" s="3"/>
      <c r="E246" s="3"/>
      <c r="F246" s="3"/>
      <c r="G246" s="3"/>
      <c r="H246" s="3"/>
      <c r="I246" s="3"/>
      <c r="J246" s="3"/>
      <c r="K246" s="3"/>
      <c r="L246" s="3"/>
      <c r="M246" s="3"/>
      <c r="N246" s="3"/>
      <c r="O246" s="3"/>
      <c r="P246" s="3"/>
      <c r="Q246" s="3"/>
      <c r="R246" s="3"/>
    </row>
    <row r="247" spans="1:18" x14ac:dyDescent="0.3">
      <c r="A247" s="3"/>
      <c r="B247" s="3"/>
      <c r="C247" s="3"/>
      <c r="D247" s="3"/>
      <c r="E247" s="3"/>
      <c r="F247" s="3"/>
      <c r="G247" s="3"/>
      <c r="H247" s="3"/>
      <c r="I247" s="3"/>
      <c r="J247" s="3"/>
      <c r="K247" s="3"/>
      <c r="L247" s="3"/>
      <c r="M247" s="3"/>
      <c r="N247" s="3"/>
      <c r="O247" s="3"/>
      <c r="P247" s="3"/>
      <c r="Q247" s="3"/>
      <c r="R247" s="3"/>
    </row>
    <row r="248" spans="1:18" x14ac:dyDescent="0.3">
      <c r="A248" s="3"/>
      <c r="B248" s="3"/>
      <c r="C248" s="3"/>
      <c r="D248" s="3"/>
      <c r="E248" s="3"/>
      <c r="F248" s="3"/>
      <c r="G248" s="3"/>
      <c r="H248" s="3"/>
      <c r="I248" s="3"/>
      <c r="J248" s="3"/>
      <c r="K248" s="3"/>
      <c r="L248" s="3"/>
      <c r="M248" s="3"/>
      <c r="N248" s="3"/>
      <c r="O248" s="3"/>
      <c r="P248" s="3"/>
      <c r="Q248" s="3"/>
      <c r="R248" s="3"/>
    </row>
    <row r="249" spans="1:18" x14ac:dyDescent="0.3">
      <c r="A249" s="3"/>
      <c r="B249" s="3"/>
      <c r="C249" s="3"/>
      <c r="D249" s="3"/>
      <c r="E249" s="3"/>
      <c r="F249" s="3"/>
      <c r="G249" s="3"/>
      <c r="H249" s="3"/>
      <c r="I249" s="3"/>
      <c r="J249" s="3"/>
      <c r="K249" s="3"/>
      <c r="L249" s="3"/>
      <c r="M249" s="3"/>
      <c r="N249" s="3"/>
      <c r="O249" s="3"/>
      <c r="P249" s="3"/>
      <c r="Q249" s="3"/>
      <c r="R249" s="3"/>
    </row>
    <row r="250" spans="1:18" x14ac:dyDescent="0.3">
      <c r="A250" s="3"/>
      <c r="B250" s="3"/>
      <c r="C250" s="3"/>
      <c r="D250" s="3"/>
      <c r="E250" s="3"/>
      <c r="F250" s="3"/>
      <c r="G250" s="3"/>
      <c r="H250" s="3"/>
      <c r="I250" s="3"/>
      <c r="J250" s="3"/>
      <c r="K250" s="3"/>
      <c r="L250" s="3"/>
      <c r="M250" s="3"/>
      <c r="N250" s="3"/>
      <c r="O250" s="3"/>
      <c r="P250" s="3"/>
      <c r="Q250" s="3"/>
      <c r="R250" s="3"/>
    </row>
    <row r="251" spans="1:18" x14ac:dyDescent="0.3">
      <c r="A251" s="3"/>
      <c r="B251" s="3"/>
      <c r="C251" s="3"/>
      <c r="D251" s="3"/>
      <c r="E251" s="3"/>
      <c r="F251" s="3"/>
      <c r="G251" s="3"/>
      <c r="H251" s="3"/>
      <c r="I251" s="3"/>
      <c r="J251" s="3"/>
      <c r="K251" s="3"/>
      <c r="L251" s="3"/>
      <c r="M251" s="3"/>
      <c r="N251" s="3"/>
      <c r="O251" s="3"/>
      <c r="P251" s="3"/>
      <c r="Q251" s="3"/>
      <c r="R251" s="3"/>
    </row>
    <row r="252" spans="1:18" x14ac:dyDescent="0.3">
      <c r="A252" s="3"/>
      <c r="B252" s="3"/>
      <c r="C252" s="3"/>
      <c r="D252" s="3"/>
      <c r="E252" s="3"/>
      <c r="F252" s="3"/>
      <c r="G252" s="3"/>
      <c r="H252" s="3"/>
      <c r="I252" s="3"/>
      <c r="J252" s="3"/>
      <c r="K252" s="3"/>
      <c r="L252" s="3"/>
      <c r="M252" s="3"/>
      <c r="N252" s="3"/>
      <c r="O252" s="3"/>
      <c r="P252" s="3"/>
      <c r="Q252" s="3"/>
      <c r="R252" s="3"/>
    </row>
    <row r="253" spans="1:18" x14ac:dyDescent="0.3">
      <c r="A253" s="3"/>
      <c r="B253" s="3"/>
      <c r="C253" s="3"/>
      <c r="D253" s="3"/>
      <c r="E253" s="3"/>
      <c r="F253" s="3"/>
      <c r="G253" s="3"/>
      <c r="H253" s="3"/>
      <c r="I253" s="3"/>
      <c r="J253" s="3"/>
      <c r="K253" s="3"/>
      <c r="L253" s="3"/>
      <c r="M253" s="3"/>
      <c r="N253" s="3"/>
      <c r="O253" s="3"/>
      <c r="P253" s="3"/>
      <c r="Q253" s="3"/>
      <c r="R253" s="3"/>
    </row>
    <row r="254" spans="1:18" x14ac:dyDescent="0.3">
      <c r="A254" s="3"/>
      <c r="B254" s="3"/>
      <c r="C254" s="3"/>
      <c r="D254" s="3"/>
      <c r="E254" s="3"/>
      <c r="F254" s="3"/>
      <c r="G254" s="3"/>
      <c r="H254" s="3"/>
      <c r="I254" s="3"/>
      <c r="J254" s="3"/>
      <c r="K254" s="3"/>
      <c r="L254" s="3"/>
      <c r="M254" s="3"/>
      <c r="N254" s="3"/>
      <c r="O254" s="3"/>
      <c r="P254" s="3"/>
      <c r="Q254" s="3"/>
      <c r="R254" s="3"/>
    </row>
    <row r="255" spans="1:18" x14ac:dyDescent="0.3">
      <c r="A255" s="3"/>
      <c r="B255" s="3"/>
      <c r="C255" s="3"/>
      <c r="D255" s="3"/>
      <c r="E255" s="3"/>
      <c r="F255" s="3"/>
      <c r="G255" s="3"/>
      <c r="H255" s="3"/>
      <c r="I255" s="3"/>
      <c r="J255" s="3"/>
      <c r="K255" s="3"/>
      <c r="L255" s="3"/>
      <c r="M255" s="3"/>
      <c r="N255" s="3"/>
      <c r="O255" s="3"/>
      <c r="P255" s="3"/>
      <c r="Q255" s="3"/>
      <c r="R255" s="3"/>
    </row>
    <row r="256" spans="1:18" x14ac:dyDescent="0.3">
      <c r="A256" s="3"/>
      <c r="B256" s="3"/>
      <c r="C256" s="3"/>
      <c r="D256" s="3"/>
      <c r="E256" s="3"/>
      <c r="F256" s="3"/>
      <c r="G256" s="3"/>
      <c r="H256" s="3"/>
      <c r="I256" s="3"/>
      <c r="J256" s="3"/>
      <c r="K256" s="3"/>
      <c r="L256" s="3"/>
      <c r="M256" s="3"/>
      <c r="N256" s="3"/>
      <c r="O256" s="3"/>
      <c r="P256" s="3"/>
      <c r="Q256" s="3"/>
      <c r="R256" s="3"/>
    </row>
    <row r="257" spans="1:18" x14ac:dyDescent="0.3">
      <c r="A257" s="3"/>
      <c r="B257" s="3"/>
      <c r="C257" s="3"/>
      <c r="D257" s="3"/>
      <c r="E257" s="3"/>
      <c r="F257" s="3"/>
      <c r="G257" s="3"/>
      <c r="H257" s="3"/>
      <c r="I257" s="3"/>
      <c r="J257" s="3"/>
      <c r="K257" s="3"/>
      <c r="L257" s="3"/>
      <c r="M257" s="3"/>
      <c r="N257" s="3"/>
      <c r="O257" s="3"/>
      <c r="P257" s="3"/>
      <c r="Q257" s="3"/>
      <c r="R257" s="3"/>
    </row>
    <row r="258" spans="1:18" x14ac:dyDescent="0.3">
      <c r="A258" s="3"/>
      <c r="B258" s="3"/>
      <c r="C258" s="3"/>
      <c r="D258" s="3"/>
      <c r="E258" s="3"/>
      <c r="F258" s="3"/>
      <c r="G258" s="3"/>
      <c r="H258" s="3"/>
      <c r="I258" s="3"/>
      <c r="J258" s="3"/>
      <c r="K258" s="3"/>
      <c r="L258" s="3"/>
      <c r="M258" s="3"/>
      <c r="N258" s="3"/>
      <c r="O258" s="3"/>
      <c r="P258" s="3"/>
      <c r="Q258" s="3"/>
      <c r="R258" s="3"/>
    </row>
    <row r="259" spans="1:18" x14ac:dyDescent="0.3">
      <c r="A259" s="3"/>
      <c r="B259" s="3"/>
      <c r="C259" s="3"/>
      <c r="D259" s="3"/>
      <c r="E259" s="3"/>
      <c r="F259" s="3"/>
      <c r="G259" s="3"/>
      <c r="H259" s="3"/>
      <c r="I259" s="3"/>
      <c r="J259" s="3"/>
      <c r="K259" s="3"/>
      <c r="L259" s="3"/>
      <c r="M259" s="3"/>
      <c r="N259" s="3"/>
      <c r="O259" s="3"/>
      <c r="P259" s="3"/>
      <c r="Q259" s="3"/>
      <c r="R259" s="3"/>
    </row>
    <row r="260" spans="1:18" x14ac:dyDescent="0.3">
      <c r="A260" s="3"/>
      <c r="B260" s="3"/>
      <c r="C260" s="3"/>
      <c r="D260" s="3"/>
      <c r="E260" s="3"/>
      <c r="F260" s="3"/>
      <c r="G260" s="3"/>
      <c r="H260" s="3"/>
      <c r="I260" s="3"/>
      <c r="J260" s="3"/>
      <c r="K260" s="3"/>
      <c r="L260" s="3"/>
      <c r="M260" s="3"/>
      <c r="N260" s="3"/>
      <c r="O260" s="3"/>
      <c r="P260" s="3"/>
      <c r="Q260" s="3"/>
      <c r="R260" s="3"/>
    </row>
    <row r="261" spans="1:18" x14ac:dyDescent="0.3">
      <c r="A261" s="3"/>
      <c r="B261" s="3"/>
      <c r="C261" s="3"/>
      <c r="D261" s="3"/>
      <c r="E261" s="3"/>
      <c r="F261" s="3"/>
      <c r="G261" s="3"/>
      <c r="H261" s="3"/>
      <c r="I261" s="3"/>
      <c r="J261" s="3"/>
      <c r="K261" s="3"/>
      <c r="L261" s="3"/>
      <c r="M261" s="3"/>
      <c r="N261" s="3"/>
      <c r="O261" s="3"/>
      <c r="P261" s="3"/>
      <c r="Q261" s="3"/>
      <c r="R261" s="3"/>
    </row>
    <row r="262" spans="1:18" x14ac:dyDescent="0.3">
      <c r="A262" s="3"/>
      <c r="B262" s="3"/>
      <c r="C262" s="3"/>
      <c r="D262" s="3"/>
      <c r="E262" s="3"/>
      <c r="F262" s="3"/>
      <c r="G262" s="3"/>
      <c r="H262" s="3"/>
      <c r="I262" s="3"/>
      <c r="J262" s="3"/>
      <c r="K262" s="3"/>
      <c r="L262" s="3"/>
      <c r="M262" s="3"/>
      <c r="N262" s="3"/>
      <c r="O262" s="3"/>
      <c r="P262" s="3"/>
      <c r="Q262" s="3"/>
      <c r="R262" s="3"/>
    </row>
    <row r="263" spans="1:18" x14ac:dyDescent="0.3">
      <c r="A263" s="3"/>
      <c r="B263" s="3"/>
      <c r="C263" s="3"/>
      <c r="D263" s="3"/>
      <c r="E263" s="3"/>
      <c r="F263" s="3"/>
      <c r="G263" s="3"/>
      <c r="H263" s="3"/>
      <c r="I263" s="3"/>
      <c r="J263" s="3"/>
      <c r="K263" s="3"/>
      <c r="L263" s="3"/>
      <c r="M263" s="3"/>
      <c r="N263" s="3"/>
      <c r="O263" s="3"/>
      <c r="P263" s="3"/>
      <c r="Q263" s="3"/>
      <c r="R263" s="3"/>
    </row>
    <row r="264" spans="1:18" x14ac:dyDescent="0.3">
      <c r="A264" s="3"/>
      <c r="B264" s="3"/>
      <c r="C264" s="3"/>
      <c r="D264" s="3"/>
      <c r="E264" s="3"/>
      <c r="F264" s="3"/>
      <c r="G264" s="3"/>
      <c r="H264" s="3"/>
      <c r="I264" s="3"/>
      <c r="J264" s="3"/>
      <c r="K264" s="3"/>
      <c r="L264" s="3"/>
      <c r="M264" s="3"/>
      <c r="N264" s="3"/>
      <c r="O264" s="3"/>
      <c r="P264" s="3"/>
      <c r="Q264" s="3"/>
      <c r="R264" s="3"/>
    </row>
    <row r="265" spans="1:18" x14ac:dyDescent="0.3">
      <c r="A265" s="3"/>
      <c r="B265" s="3"/>
      <c r="C265" s="3"/>
      <c r="D265" s="3"/>
      <c r="E265" s="3"/>
      <c r="F265" s="3"/>
      <c r="G265" s="3"/>
      <c r="H265" s="3"/>
      <c r="I265" s="3"/>
      <c r="J265" s="3"/>
      <c r="K265" s="3"/>
      <c r="L265" s="3"/>
      <c r="M265" s="3"/>
      <c r="N265" s="3"/>
      <c r="O265" s="3"/>
      <c r="P265" s="3"/>
      <c r="Q265" s="3"/>
      <c r="R265" s="3"/>
    </row>
    <row r="266" spans="1:18" x14ac:dyDescent="0.3">
      <c r="A266" s="3"/>
      <c r="B266" s="3"/>
      <c r="C266" s="3"/>
      <c r="D266" s="3"/>
      <c r="E266" s="3"/>
      <c r="F266" s="3"/>
      <c r="G266" s="3"/>
      <c r="H266" s="3"/>
      <c r="I266" s="3"/>
      <c r="J266" s="3"/>
      <c r="K266" s="3"/>
      <c r="L266" s="3"/>
      <c r="M266" s="3"/>
      <c r="N266" s="3"/>
      <c r="O266" s="3"/>
      <c r="P266" s="3"/>
      <c r="Q266" s="3"/>
      <c r="R266" s="3"/>
    </row>
    <row r="267" spans="1:18" x14ac:dyDescent="0.3">
      <c r="A267" s="3"/>
      <c r="B267" s="3"/>
      <c r="C267" s="3"/>
      <c r="D267" s="3"/>
      <c r="E267" s="3"/>
      <c r="F267" s="3"/>
      <c r="G267" s="3"/>
      <c r="H267" s="3"/>
      <c r="I267" s="3"/>
      <c r="J267" s="3"/>
      <c r="K267" s="3"/>
      <c r="L267" s="3"/>
      <c r="M267" s="3"/>
      <c r="N267" s="3"/>
      <c r="O267" s="3"/>
      <c r="P267" s="3"/>
      <c r="Q267" s="3"/>
      <c r="R267" s="3"/>
    </row>
    <row r="268" spans="1:18" x14ac:dyDescent="0.3">
      <c r="A268" s="3"/>
      <c r="B268" s="3"/>
      <c r="C268" s="3"/>
      <c r="D268" s="3"/>
      <c r="E268" s="3"/>
      <c r="F268" s="3"/>
      <c r="G268" s="3"/>
      <c r="H268" s="3"/>
      <c r="I268" s="3"/>
      <c r="J268" s="3"/>
      <c r="K268" s="3"/>
      <c r="L268" s="3"/>
      <c r="M268" s="3"/>
      <c r="N268" s="3"/>
      <c r="O268" s="3"/>
      <c r="P268" s="3"/>
      <c r="Q268" s="3"/>
      <c r="R268" s="3"/>
    </row>
    <row r="269" spans="1:18" x14ac:dyDescent="0.3">
      <c r="A269" s="3"/>
      <c r="B269" s="3"/>
      <c r="C269" s="3"/>
      <c r="D269" s="3"/>
      <c r="E269" s="3"/>
      <c r="F269" s="3"/>
      <c r="G269" s="3"/>
      <c r="H269" s="3"/>
      <c r="I269" s="3"/>
      <c r="J269" s="3"/>
      <c r="K269" s="3"/>
      <c r="L269" s="3"/>
      <c r="M269" s="3"/>
      <c r="N269" s="3"/>
      <c r="O269" s="3"/>
      <c r="P269" s="3"/>
      <c r="Q269" s="3"/>
      <c r="R269" s="3"/>
    </row>
    <row r="270" spans="1:18" x14ac:dyDescent="0.3">
      <c r="A270" s="3"/>
      <c r="B270" s="3"/>
      <c r="C270" s="3"/>
      <c r="D270" s="3"/>
      <c r="E270" s="3"/>
      <c r="F270" s="3"/>
      <c r="G270" s="3"/>
      <c r="H270" s="3"/>
      <c r="I270" s="3"/>
      <c r="J270" s="3"/>
      <c r="K270" s="3"/>
      <c r="L270" s="3"/>
      <c r="M270" s="3"/>
      <c r="N270" s="3"/>
      <c r="O270" s="3"/>
      <c r="P270" s="3"/>
      <c r="Q270" s="3"/>
      <c r="R270" s="3"/>
    </row>
    <row r="271" spans="1:18" x14ac:dyDescent="0.3">
      <c r="A271" s="3"/>
      <c r="B271" s="3"/>
      <c r="C271" s="3"/>
      <c r="D271" s="3"/>
      <c r="E271" s="3"/>
      <c r="F271" s="3"/>
      <c r="G271" s="3"/>
      <c r="H271" s="3"/>
      <c r="I271" s="3"/>
      <c r="J271" s="3"/>
      <c r="K271" s="3"/>
      <c r="L271" s="3"/>
      <c r="M271" s="3"/>
      <c r="N271" s="3"/>
      <c r="O271" s="3"/>
      <c r="P271" s="3"/>
      <c r="Q271" s="3"/>
      <c r="R271" s="3"/>
    </row>
    <row r="272" spans="1:18" x14ac:dyDescent="0.3">
      <c r="A272" s="3"/>
      <c r="B272" s="3"/>
      <c r="C272" s="3"/>
      <c r="D272" s="3"/>
      <c r="E272" s="3"/>
      <c r="F272" s="3"/>
      <c r="G272" s="3"/>
      <c r="H272" s="3"/>
      <c r="I272" s="3"/>
      <c r="J272" s="3"/>
      <c r="K272" s="3"/>
      <c r="L272" s="3"/>
      <c r="M272" s="3"/>
      <c r="N272" s="3"/>
      <c r="O272" s="3"/>
      <c r="P272" s="3"/>
      <c r="Q272" s="3"/>
      <c r="R272" s="3"/>
    </row>
    <row r="273" spans="1:18" x14ac:dyDescent="0.3">
      <c r="A273" s="3"/>
      <c r="B273" s="3"/>
      <c r="C273" s="3"/>
      <c r="D273" s="3"/>
      <c r="E273" s="3"/>
      <c r="F273" s="3"/>
      <c r="G273" s="3"/>
      <c r="H273" s="3"/>
      <c r="I273" s="3"/>
      <c r="J273" s="3"/>
      <c r="K273" s="3"/>
      <c r="L273" s="3"/>
      <c r="M273" s="3"/>
      <c r="N273" s="3"/>
      <c r="O273" s="3"/>
      <c r="P273" s="3"/>
      <c r="Q273" s="3"/>
      <c r="R273" s="3"/>
    </row>
    <row r="274" spans="1:18" x14ac:dyDescent="0.3">
      <c r="A274" s="3"/>
      <c r="B274" s="3"/>
      <c r="C274" s="3"/>
      <c r="D274" s="3"/>
      <c r="E274" s="3"/>
      <c r="F274" s="3"/>
      <c r="G274" s="3"/>
      <c r="H274" s="3"/>
      <c r="I274" s="3"/>
      <c r="J274" s="3"/>
      <c r="K274" s="3"/>
      <c r="L274" s="3"/>
      <c r="M274" s="3"/>
      <c r="N274" s="3"/>
      <c r="O274" s="3"/>
      <c r="P274" s="3"/>
      <c r="Q274" s="3"/>
      <c r="R274" s="3"/>
    </row>
    <row r="275" spans="1:18" x14ac:dyDescent="0.3">
      <c r="A275" s="3"/>
      <c r="B275" s="3"/>
      <c r="C275" s="3"/>
      <c r="D275" s="3"/>
      <c r="E275" s="3"/>
      <c r="F275" s="3"/>
      <c r="G275" s="3"/>
      <c r="H275" s="3"/>
      <c r="I275" s="3"/>
      <c r="J275" s="3"/>
      <c r="K275" s="3"/>
      <c r="L275" s="3"/>
      <c r="M275" s="3"/>
      <c r="N275" s="3"/>
      <c r="O275" s="3"/>
      <c r="P275" s="3"/>
      <c r="Q275" s="3"/>
      <c r="R275" s="3"/>
    </row>
    <row r="276" spans="1:18" x14ac:dyDescent="0.3">
      <c r="A276" s="3"/>
      <c r="B276" s="3"/>
      <c r="C276" s="3"/>
      <c r="D276" s="3"/>
      <c r="E276" s="3"/>
      <c r="F276" s="3"/>
      <c r="G276" s="3"/>
      <c r="H276" s="3"/>
      <c r="I276" s="3"/>
      <c r="J276" s="3"/>
      <c r="K276" s="3"/>
      <c r="L276" s="3"/>
      <c r="M276" s="3"/>
      <c r="N276" s="3"/>
      <c r="O276" s="3"/>
      <c r="P276" s="3"/>
      <c r="Q276" s="3"/>
      <c r="R276" s="3"/>
    </row>
    <row r="277" spans="1:18" x14ac:dyDescent="0.3">
      <c r="A277" s="3"/>
      <c r="B277" s="3"/>
      <c r="C277" s="3"/>
      <c r="D277" s="3"/>
      <c r="E277" s="3"/>
      <c r="F277" s="3"/>
      <c r="G277" s="3"/>
      <c r="H277" s="3"/>
      <c r="I277" s="3"/>
      <c r="J277" s="3"/>
      <c r="K277" s="3"/>
      <c r="L277" s="3"/>
      <c r="M277" s="3"/>
      <c r="N277" s="3"/>
      <c r="O277" s="3"/>
      <c r="P277" s="3"/>
      <c r="Q277" s="3"/>
      <c r="R277" s="3"/>
    </row>
    <row r="278" spans="1:18" x14ac:dyDescent="0.3">
      <c r="A278" s="3"/>
      <c r="B278" s="3"/>
      <c r="C278" s="3"/>
      <c r="D278" s="3"/>
      <c r="E278" s="3"/>
      <c r="F278" s="3"/>
      <c r="G278" s="3"/>
      <c r="H278" s="3"/>
      <c r="I278" s="3"/>
      <c r="J278" s="3"/>
      <c r="K278" s="3"/>
      <c r="L278" s="3"/>
      <c r="M278" s="3"/>
      <c r="N278" s="3"/>
      <c r="O278" s="3"/>
      <c r="P278" s="3"/>
      <c r="Q278" s="3"/>
      <c r="R278" s="3"/>
    </row>
    <row r="279" spans="1:18" x14ac:dyDescent="0.3">
      <c r="A279" s="3"/>
      <c r="B279" s="3"/>
      <c r="C279" s="3"/>
      <c r="D279" s="3"/>
      <c r="E279" s="3"/>
      <c r="F279" s="3"/>
      <c r="G279" s="3"/>
      <c r="H279" s="3"/>
      <c r="I279" s="3"/>
      <c r="J279" s="3"/>
      <c r="K279" s="3"/>
      <c r="L279" s="3"/>
      <c r="M279" s="3"/>
      <c r="N279" s="3"/>
      <c r="O279" s="3"/>
      <c r="P279" s="3"/>
      <c r="Q279" s="3"/>
      <c r="R279" s="3"/>
    </row>
    <row r="280" spans="1:18" x14ac:dyDescent="0.3">
      <c r="A280" s="3"/>
      <c r="B280" s="3"/>
      <c r="C280" s="3"/>
      <c r="D280" s="3"/>
      <c r="E280" s="3"/>
      <c r="F280" s="3"/>
      <c r="G280" s="3"/>
      <c r="H280" s="3"/>
      <c r="I280" s="3"/>
      <c r="J280" s="3"/>
      <c r="K280" s="3"/>
      <c r="L280" s="3"/>
      <c r="M280" s="3"/>
      <c r="N280" s="3"/>
      <c r="O280" s="3"/>
      <c r="P280" s="3"/>
      <c r="Q280" s="3"/>
      <c r="R280" s="3"/>
    </row>
    <row r="281" spans="1:18" x14ac:dyDescent="0.3">
      <c r="A281" s="3"/>
      <c r="B281" s="3"/>
      <c r="C281" s="3"/>
      <c r="D281" s="3"/>
      <c r="E281" s="3"/>
      <c r="F281" s="3"/>
      <c r="G281" s="3"/>
      <c r="H281" s="3"/>
      <c r="I281" s="3"/>
      <c r="J281" s="3"/>
      <c r="K281" s="3"/>
      <c r="L281" s="3"/>
      <c r="M281" s="3"/>
      <c r="N281" s="3"/>
      <c r="O281" s="3"/>
      <c r="P281" s="3"/>
      <c r="Q281" s="3"/>
      <c r="R281" s="3"/>
    </row>
    <row r="282" spans="1:18" x14ac:dyDescent="0.3">
      <c r="A282" s="3"/>
      <c r="B282" s="3"/>
      <c r="C282" s="3"/>
      <c r="D282" s="3"/>
      <c r="E282" s="3"/>
      <c r="F282" s="3"/>
      <c r="G282" s="3"/>
      <c r="H282" s="3"/>
      <c r="I282" s="3"/>
      <c r="J282" s="3"/>
      <c r="K282" s="3"/>
      <c r="L282" s="3"/>
      <c r="M282" s="3"/>
      <c r="N282" s="3"/>
      <c r="O282" s="3"/>
      <c r="P282" s="3"/>
      <c r="Q282" s="3"/>
      <c r="R282" s="3"/>
    </row>
    <row r="283" spans="1:18" x14ac:dyDescent="0.3">
      <c r="A283" s="3"/>
      <c r="B283" s="3"/>
      <c r="C283" s="3"/>
      <c r="D283" s="3"/>
      <c r="E283" s="3"/>
      <c r="F283" s="3"/>
      <c r="G283" s="3"/>
      <c r="H283" s="3"/>
      <c r="I283" s="3"/>
      <c r="J283" s="3"/>
      <c r="K283" s="3"/>
      <c r="L283" s="3"/>
      <c r="M283" s="3"/>
      <c r="N283" s="3"/>
      <c r="O283" s="3"/>
      <c r="P283" s="3"/>
      <c r="Q283" s="3"/>
      <c r="R283" s="3"/>
    </row>
    <row r="284" spans="1:18" x14ac:dyDescent="0.3">
      <c r="A284" s="3"/>
      <c r="B284" s="3"/>
      <c r="C284" s="3"/>
      <c r="D284" s="3"/>
      <c r="E284" s="3"/>
      <c r="F284" s="3"/>
      <c r="G284" s="3"/>
      <c r="H284" s="3"/>
      <c r="I284" s="3"/>
      <c r="J284" s="3"/>
      <c r="K284" s="3"/>
      <c r="L284" s="3"/>
      <c r="M284" s="3"/>
      <c r="N284" s="3"/>
      <c r="O284" s="3"/>
      <c r="P284" s="3"/>
      <c r="Q284" s="3"/>
      <c r="R284" s="3"/>
    </row>
    <row r="285" spans="1:18" x14ac:dyDescent="0.3">
      <c r="A285" s="3"/>
      <c r="B285" s="3"/>
      <c r="C285" s="3"/>
      <c r="D285" s="3"/>
      <c r="E285" s="3"/>
      <c r="F285" s="3"/>
      <c r="G285" s="3"/>
      <c r="H285" s="3"/>
      <c r="I285" s="3"/>
      <c r="J285" s="3"/>
      <c r="K285" s="3"/>
      <c r="L285" s="3"/>
      <c r="M285" s="3"/>
      <c r="N285" s="3"/>
      <c r="O285" s="3"/>
      <c r="P285" s="3"/>
      <c r="Q285" s="3"/>
      <c r="R285" s="3"/>
    </row>
    <row r="286" spans="1:18" x14ac:dyDescent="0.3">
      <c r="A286" s="3"/>
      <c r="B286" s="3"/>
      <c r="C286" s="3"/>
      <c r="D286" s="3"/>
      <c r="E286" s="3"/>
      <c r="F286" s="3"/>
      <c r="G286" s="3"/>
      <c r="H286" s="3"/>
      <c r="I286" s="3"/>
      <c r="J286" s="3"/>
      <c r="K286" s="3"/>
      <c r="L286" s="3"/>
      <c r="M286" s="3"/>
      <c r="N286" s="3"/>
      <c r="O286" s="3"/>
      <c r="P286" s="3"/>
      <c r="Q286" s="3"/>
      <c r="R286" s="3"/>
    </row>
    <row r="287" spans="1:18" x14ac:dyDescent="0.3">
      <c r="A287" s="3"/>
      <c r="B287" s="3"/>
      <c r="C287" s="3"/>
      <c r="D287" s="3"/>
      <c r="E287" s="3"/>
      <c r="F287" s="3"/>
      <c r="G287" s="3"/>
      <c r="H287" s="3"/>
      <c r="I287" s="3"/>
      <c r="J287" s="3"/>
      <c r="K287" s="3"/>
      <c r="L287" s="3"/>
      <c r="M287" s="3"/>
      <c r="N287" s="3"/>
      <c r="O287" s="3"/>
      <c r="P287" s="3"/>
      <c r="Q287" s="3"/>
      <c r="R287" s="3"/>
    </row>
    <row r="288" spans="1:18" x14ac:dyDescent="0.3">
      <c r="A288" s="3"/>
      <c r="B288" s="3"/>
      <c r="C288" s="3"/>
      <c r="D288" s="3"/>
      <c r="E288" s="3"/>
      <c r="F288" s="3"/>
      <c r="G288" s="3"/>
      <c r="H288" s="3"/>
      <c r="I288" s="3"/>
      <c r="J288" s="3"/>
      <c r="K288" s="3"/>
      <c r="L288" s="3"/>
      <c r="M288" s="3"/>
      <c r="N288" s="3"/>
      <c r="O288" s="3"/>
      <c r="P288" s="3"/>
      <c r="Q288" s="3"/>
      <c r="R288" s="3"/>
    </row>
    <row r="289" spans="1:18" x14ac:dyDescent="0.3">
      <c r="A289" s="3"/>
      <c r="B289" s="3"/>
      <c r="C289" s="3"/>
      <c r="D289" s="3"/>
      <c r="E289" s="3"/>
      <c r="F289" s="3"/>
      <c r="G289" s="3"/>
      <c r="H289" s="3"/>
      <c r="I289" s="3"/>
      <c r="J289" s="3"/>
      <c r="K289" s="3"/>
      <c r="L289" s="3"/>
      <c r="M289" s="3"/>
      <c r="N289" s="3"/>
      <c r="O289" s="3"/>
      <c r="P289" s="3"/>
      <c r="Q289" s="3"/>
      <c r="R289" s="3"/>
    </row>
    <row r="290" spans="1:18" x14ac:dyDescent="0.3">
      <c r="A290" s="3"/>
      <c r="B290" s="3"/>
      <c r="C290" s="3"/>
      <c r="D290" s="3"/>
      <c r="E290" s="3"/>
      <c r="F290" s="3"/>
      <c r="G290" s="3"/>
      <c r="H290" s="3"/>
      <c r="I290" s="3"/>
      <c r="J290" s="3"/>
      <c r="K290" s="3"/>
      <c r="L290" s="3"/>
      <c r="M290" s="3"/>
      <c r="N290" s="3"/>
      <c r="O290" s="3"/>
      <c r="P290" s="3"/>
      <c r="Q290" s="3"/>
      <c r="R290" s="3"/>
    </row>
    <row r="291" spans="1:18" x14ac:dyDescent="0.3">
      <c r="A291" s="3"/>
      <c r="B291" s="3"/>
      <c r="C291" s="3"/>
      <c r="D291" s="3"/>
      <c r="E291" s="3"/>
      <c r="F291" s="3"/>
      <c r="G291" s="3"/>
      <c r="H291" s="3"/>
      <c r="I291" s="3"/>
      <c r="J291" s="3"/>
      <c r="K291" s="3"/>
      <c r="L291" s="3"/>
      <c r="M291" s="3"/>
      <c r="N291" s="3"/>
      <c r="O291" s="3"/>
      <c r="P291" s="3"/>
      <c r="Q291" s="3"/>
      <c r="R291" s="3"/>
    </row>
    <row r="292" spans="1:18" x14ac:dyDescent="0.3">
      <c r="A292" s="3"/>
      <c r="B292" s="3"/>
      <c r="C292" s="3"/>
      <c r="D292" s="3"/>
      <c r="E292" s="3"/>
      <c r="F292" s="3"/>
      <c r="G292" s="3"/>
      <c r="H292" s="3"/>
      <c r="I292" s="3"/>
      <c r="J292" s="3"/>
      <c r="K292" s="3"/>
      <c r="L292" s="3"/>
      <c r="M292" s="3"/>
      <c r="N292" s="3"/>
      <c r="O292" s="3"/>
      <c r="P292" s="3"/>
      <c r="Q292" s="3"/>
      <c r="R292" s="3"/>
    </row>
    <row r="293" spans="1:18" x14ac:dyDescent="0.3">
      <c r="A293" s="3"/>
      <c r="B293" s="3"/>
      <c r="C293" s="3"/>
      <c r="D293" s="3"/>
      <c r="E293" s="3"/>
      <c r="F293" s="3"/>
      <c r="G293" s="3"/>
      <c r="H293" s="3"/>
      <c r="I293" s="3"/>
      <c r="J293" s="3"/>
      <c r="K293" s="3"/>
      <c r="L293" s="3"/>
      <c r="M293" s="3"/>
      <c r="N293" s="3"/>
      <c r="O293" s="3"/>
      <c r="P293" s="3"/>
      <c r="Q293" s="3"/>
      <c r="R293" s="3"/>
    </row>
    <row r="294" spans="1:18" x14ac:dyDescent="0.3">
      <c r="A294" s="3"/>
      <c r="B294" s="3"/>
      <c r="C294" s="3"/>
      <c r="D294" s="3"/>
      <c r="E294" s="3"/>
      <c r="F294" s="3"/>
      <c r="G294" s="3"/>
      <c r="H294" s="3"/>
      <c r="I294" s="3"/>
      <c r="J294" s="3"/>
      <c r="K294" s="3"/>
      <c r="L294" s="3"/>
      <c r="M294" s="3"/>
      <c r="N294" s="3"/>
      <c r="O294" s="3"/>
      <c r="P294" s="3"/>
      <c r="Q294" s="3"/>
      <c r="R294" s="3"/>
    </row>
    <row r="295" spans="1:18" x14ac:dyDescent="0.3">
      <c r="A295" s="3"/>
      <c r="B295" s="3"/>
      <c r="C295" s="3"/>
      <c r="D295" s="3"/>
      <c r="E295" s="3"/>
      <c r="F295" s="3"/>
      <c r="G295" s="3"/>
      <c r="H295" s="3"/>
      <c r="I295" s="3"/>
      <c r="J295" s="3"/>
      <c r="K295" s="3"/>
      <c r="L295" s="3"/>
      <c r="M295" s="3"/>
      <c r="N295" s="3"/>
      <c r="O295" s="3"/>
      <c r="P295" s="3"/>
      <c r="Q295" s="3"/>
      <c r="R295" s="3"/>
    </row>
    <row r="296" spans="1:18" x14ac:dyDescent="0.3">
      <c r="A296" s="3"/>
      <c r="B296" s="3"/>
      <c r="C296" s="3"/>
      <c r="D296" s="3"/>
      <c r="E296" s="3"/>
      <c r="F296" s="3"/>
      <c r="G296" s="3"/>
      <c r="H296" s="3"/>
      <c r="I296" s="3"/>
      <c r="J296" s="3"/>
      <c r="K296" s="3"/>
      <c r="L296" s="3"/>
      <c r="M296" s="3"/>
      <c r="N296" s="3"/>
      <c r="O296" s="3"/>
      <c r="P296" s="3"/>
      <c r="Q296" s="3"/>
      <c r="R296" s="3"/>
    </row>
    <row r="297" spans="1:18" x14ac:dyDescent="0.3">
      <c r="A297" s="3"/>
      <c r="B297" s="3"/>
      <c r="C297" s="3"/>
      <c r="D297" s="3"/>
      <c r="E297" s="3"/>
      <c r="F297" s="3"/>
      <c r="G297" s="3"/>
      <c r="H297" s="3"/>
      <c r="I297" s="3"/>
      <c r="J297" s="3"/>
      <c r="K297" s="3"/>
      <c r="L297" s="3"/>
      <c r="M297" s="3"/>
      <c r="N297" s="3"/>
      <c r="O297" s="3"/>
      <c r="P297" s="3"/>
      <c r="Q297" s="3"/>
      <c r="R297" s="3"/>
    </row>
    <row r="298" spans="1:18" x14ac:dyDescent="0.3">
      <c r="A298" s="3"/>
      <c r="B298" s="3"/>
      <c r="C298" s="3"/>
      <c r="D298" s="3"/>
      <c r="E298" s="3"/>
      <c r="F298" s="3"/>
      <c r="G298" s="3"/>
      <c r="H298" s="3"/>
      <c r="I298" s="3"/>
      <c r="J298" s="3"/>
      <c r="K298" s="3"/>
      <c r="L298" s="3"/>
      <c r="M298" s="3"/>
      <c r="N298" s="3"/>
      <c r="O298" s="3"/>
      <c r="P298" s="3"/>
      <c r="Q298" s="3"/>
      <c r="R298" s="3"/>
    </row>
    <row r="299" spans="1:18" x14ac:dyDescent="0.3">
      <c r="A299" s="3"/>
      <c r="B299" s="3"/>
      <c r="C299" s="3"/>
      <c r="D299" s="3"/>
      <c r="E299" s="3"/>
      <c r="F299" s="3"/>
      <c r="G299" s="3"/>
      <c r="H299" s="3"/>
      <c r="I299" s="3"/>
      <c r="J299" s="3"/>
      <c r="K299" s="3"/>
      <c r="L299" s="3"/>
      <c r="M299" s="3"/>
      <c r="N299" s="3"/>
      <c r="O299" s="3"/>
      <c r="P299" s="3"/>
      <c r="Q299" s="3"/>
      <c r="R299" s="3"/>
    </row>
    <row r="300" spans="1:18" x14ac:dyDescent="0.3">
      <c r="A300" s="3"/>
      <c r="B300" s="3"/>
      <c r="C300" s="3"/>
      <c r="D300" s="3"/>
      <c r="E300" s="3"/>
      <c r="F300" s="3"/>
      <c r="G300" s="3"/>
      <c r="H300" s="3"/>
      <c r="I300" s="3"/>
      <c r="J300" s="3"/>
      <c r="K300" s="3"/>
      <c r="L300" s="3"/>
      <c r="M300" s="3"/>
      <c r="N300" s="3"/>
      <c r="O300" s="3"/>
      <c r="P300" s="3"/>
      <c r="Q300" s="3"/>
      <c r="R300" s="3"/>
    </row>
  </sheetData>
  <mergeCells count="48">
    <mergeCell ref="C3:O5"/>
    <mergeCell ref="G6:M7"/>
    <mergeCell ref="B103:E103"/>
    <mergeCell ref="T2:X4"/>
    <mergeCell ref="X17:Y21"/>
    <mergeCell ref="X24:Y28"/>
    <mergeCell ref="T98:X98"/>
    <mergeCell ref="V100:W100"/>
    <mergeCell ref="V101:W101"/>
    <mergeCell ref="V102:W102"/>
    <mergeCell ref="V99:W99"/>
    <mergeCell ref="T99:U99"/>
    <mergeCell ref="C99:E99"/>
    <mergeCell ref="C100:E100"/>
    <mergeCell ref="C101:E101"/>
    <mergeCell ref="C102:E102"/>
    <mergeCell ref="B116:I117"/>
    <mergeCell ref="K116:Q117"/>
    <mergeCell ref="N7:O7"/>
    <mergeCell ref="E9:F9"/>
    <mergeCell ref="G9:H9"/>
    <mergeCell ref="J9:K9"/>
    <mergeCell ref="L9:M9"/>
    <mergeCell ref="C106:E106"/>
    <mergeCell ref="F99:G99"/>
    <mergeCell ref="F100:G100"/>
    <mergeCell ref="F101:G101"/>
    <mergeCell ref="F102:G102"/>
    <mergeCell ref="F103:G103"/>
    <mergeCell ref="F104:G104"/>
    <mergeCell ref="F105:G105"/>
    <mergeCell ref="F106:G106"/>
    <mergeCell ref="H105:I105"/>
    <mergeCell ref="H106:I106"/>
    <mergeCell ref="C98:I98"/>
    <mergeCell ref="B13:Q14"/>
    <mergeCell ref="H99:I99"/>
    <mergeCell ref="H100:I100"/>
    <mergeCell ref="H101:I101"/>
    <mergeCell ref="H102:I102"/>
    <mergeCell ref="H103:I103"/>
    <mergeCell ref="C104:E104"/>
    <mergeCell ref="C105:E105"/>
    <mergeCell ref="L15:Q16"/>
    <mergeCell ref="B15:K16"/>
    <mergeCell ref="B17:K95"/>
    <mergeCell ref="L17:Q95"/>
    <mergeCell ref="H104:I104"/>
  </mergeCells>
  <phoneticPr fontId="35" type="noConversion"/>
  <dataValidations count="1">
    <dataValidation allowBlank="1" showInputMessage="1" showErrorMessage="1" prompt="Anexar imagen áerea de la localización del municipio." sqref="B15" xr:uid="{00000000-0002-0000-0100-000000000000}"/>
  </dataValidations>
  <printOptions horizontalCentered="1" verticalCentered="1"/>
  <pageMargins left="0" right="0" top="0" bottom="0" header="0" footer="0"/>
  <pageSetup paperSize="5" scale="32"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239"/>
  <sheetViews>
    <sheetView view="pageBreakPreview" zoomScale="55" zoomScaleNormal="70" zoomScaleSheetLayoutView="55" zoomScalePageLayoutView="21" workbookViewId="0">
      <selection activeCell="B17" sqref="B18:G19"/>
    </sheetView>
  </sheetViews>
  <sheetFormatPr baseColWidth="10" defaultRowHeight="14.4" x14ac:dyDescent="0.3"/>
  <cols>
    <col min="19" max="28" width="11.44140625" style="16"/>
  </cols>
  <sheetData>
    <row r="1" spans="1:18" ht="15.75" customHeight="1" x14ac:dyDescent="0.3">
      <c r="A1" s="4"/>
      <c r="B1" s="4"/>
      <c r="C1" s="4"/>
      <c r="D1" s="4"/>
      <c r="E1" s="4"/>
      <c r="F1" s="4"/>
      <c r="G1" s="4"/>
      <c r="H1" s="4"/>
      <c r="I1" s="4"/>
      <c r="J1" s="4"/>
      <c r="K1" s="4"/>
      <c r="L1" s="4"/>
      <c r="M1" s="4"/>
      <c r="N1" s="4"/>
      <c r="O1" s="4"/>
      <c r="P1" s="4"/>
      <c r="Q1" s="4"/>
      <c r="R1" s="4"/>
    </row>
    <row r="2" spans="1:18" ht="15.75" customHeight="1" x14ac:dyDescent="0.3">
      <c r="A2" s="4"/>
      <c r="B2" s="4"/>
      <c r="C2" s="4"/>
      <c r="D2" s="4"/>
      <c r="E2" s="4"/>
      <c r="F2" s="4"/>
      <c r="G2" s="4"/>
      <c r="H2" s="4"/>
      <c r="I2" s="4"/>
      <c r="J2" s="4"/>
      <c r="K2" s="4"/>
      <c r="L2" s="4"/>
      <c r="M2" s="4"/>
      <c r="N2" s="4"/>
      <c r="O2" s="4"/>
      <c r="P2" s="4"/>
      <c r="Q2" s="4"/>
      <c r="R2" s="4"/>
    </row>
    <row r="3" spans="1:18" ht="15.75" customHeight="1" x14ac:dyDescent="0.3">
      <c r="A3" s="4"/>
      <c r="B3" s="4"/>
      <c r="C3" s="4"/>
      <c r="D3" s="4"/>
      <c r="E3" s="141" t="s">
        <v>59</v>
      </c>
      <c r="F3" s="141"/>
      <c r="G3" s="141"/>
      <c r="H3" s="141"/>
      <c r="I3" s="141"/>
      <c r="J3" s="141"/>
      <c r="K3" s="141"/>
      <c r="L3" s="141"/>
      <c r="M3" s="141"/>
      <c r="N3" s="141"/>
      <c r="O3" s="141"/>
      <c r="P3" s="4"/>
      <c r="Q3" s="4"/>
      <c r="R3" s="4"/>
    </row>
    <row r="4" spans="1:18" ht="15.75" customHeight="1" x14ac:dyDescent="0.3">
      <c r="A4" s="4"/>
      <c r="B4" s="4"/>
      <c r="C4" s="4"/>
      <c r="D4" s="4"/>
      <c r="E4" s="141"/>
      <c r="F4" s="141"/>
      <c r="G4" s="141"/>
      <c r="H4" s="141"/>
      <c r="I4" s="141"/>
      <c r="J4" s="141"/>
      <c r="K4" s="141"/>
      <c r="L4" s="141"/>
      <c r="M4" s="141"/>
      <c r="N4" s="141"/>
      <c r="O4" s="141"/>
      <c r="P4" s="4"/>
      <c r="Q4" s="4"/>
      <c r="R4" s="4"/>
    </row>
    <row r="5" spans="1:18" ht="15.75" customHeight="1" x14ac:dyDescent="0.3">
      <c r="A5" s="4"/>
      <c r="B5" s="4"/>
      <c r="C5" s="4"/>
      <c r="D5" s="4"/>
      <c r="E5" s="141"/>
      <c r="F5" s="141"/>
      <c r="G5" s="141"/>
      <c r="H5" s="141"/>
      <c r="I5" s="141"/>
      <c r="J5" s="141"/>
      <c r="K5" s="141"/>
      <c r="L5" s="141"/>
      <c r="M5" s="141"/>
      <c r="N5" s="141"/>
      <c r="O5" s="141"/>
      <c r="P5" s="4"/>
      <c r="Q5" s="4"/>
      <c r="R5" s="4"/>
    </row>
    <row r="6" spans="1:18" ht="22.5" customHeight="1" x14ac:dyDescent="0.3">
      <c r="A6" s="4"/>
      <c r="B6" s="4"/>
      <c r="C6" s="4"/>
      <c r="D6" s="4"/>
      <c r="E6" s="4"/>
      <c r="F6" s="4"/>
      <c r="G6" s="195" t="s">
        <v>193</v>
      </c>
      <c r="H6" s="195"/>
      <c r="I6" s="195"/>
      <c r="J6" s="195"/>
      <c r="K6" s="195"/>
      <c r="L6" s="195"/>
      <c r="M6" s="195"/>
      <c r="N6" s="4"/>
      <c r="O6" s="4"/>
      <c r="P6" s="4"/>
      <c r="Q6" s="4"/>
      <c r="R6" s="4"/>
    </row>
    <row r="7" spans="1:18" ht="18.75" customHeight="1" x14ac:dyDescent="0.3">
      <c r="A7" s="4"/>
      <c r="B7" s="4"/>
      <c r="C7" s="4"/>
      <c r="D7" s="4"/>
      <c r="E7" s="1"/>
      <c r="F7" s="1"/>
      <c r="G7" s="142" t="s">
        <v>191</v>
      </c>
      <c r="H7" s="142"/>
      <c r="I7" s="142"/>
      <c r="J7" s="142"/>
      <c r="K7" s="142"/>
      <c r="L7" s="142"/>
      <c r="M7" s="142"/>
      <c r="N7" s="134"/>
      <c r="O7" s="134"/>
      <c r="P7" s="4"/>
      <c r="Q7" s="4"/>
      <c r="R7" s="4"/>
    </row>
    <row r="8" spans="1:18" ht="15.75" customHeight="1" x14ac:dyDescent="0.3">
      <c r="A8" s="4"/>
      <c r="B8" s="4"/>
      <c r="C8" s="4"/>
      <c r="D8" s="4"/>
      <c r="E8" s="1"/>
      <c r="F8" s="1"/>
      <c r="G8" s="1"/>
      <c r="H8" s="1"/>
      <c r="I8" s="1"/>
      <c r="J8" s="1"/>
      <c r="K8" s="1"/>
      <c r="L8" s="1"/>
      <c r="M8" s="1"/>
      <c r="N8" s="4"/>
      <c r="O8" s="4"/>
      <c r="P8" s="4"/>
      <c r="Q8" s="4"/>
      <c r="R8" s="4"/>
    </row>
    <row r="9" spans="1:18" ht="15.75" customHeight="1" x14ac:dyDescent="0.3">
      <c r="A9" s="4"/>
      <c r="B9" s="4"/>
      <c r="C9" s="4"/>
      <c r="D9" s="4"/>
      <c r="E9" s="1"/>
      <c r="F9" s="1"/>
      <c r="G9" s="1"/>
      <c r="H9" s="1"/>
      <c r="I9" s="1"/>
      <c r="J9" s="12"/>
      <c r="K9" s="12"/>
      <c r="L9" s="12"/>
      <c r="M9" s="12"/>
      <c r="N9" s="12"/>
      <c r="O9" s="12"/>
      <c r="P9" s="4"/>
      <c r="Q9" s="4"/>
      <c r="R9" s="4"/>
    </row>
    <row r="10" spans="1:18" ht="15.75" customHeight="1" x14ac:dyDescent="0.3">
      <c r="A10" s="5"/>
      <c r="B10" s="5"/>
      <c r="C10" s="5"/>
      <c r="D10" s="5"/>
      <c r="E10" s="5"/>
      <c r="F10" s="5"/>
      <c r="G10" s="5"/>
      <c r="H10" s="5"/>
      <c r="I10" s="5"/>
      <c r="J10" s="5"/>
      <c r="K10" s="5"/>
      <c r="L10" s="5"/>
      <c r="M10" s="5"/>
      <c r="N10" s="5"/>
      <c r="O10" s="5"/>
      <c r="P10" s="5"/>
      <c r="Q10" s="5"/>
      <c r="R10" s="5"/>
    </row>
    <row r="11" spans="1:18" ht="15.75" customHeight="1" x14ac:dyDescent="0.3">
      <c r="A11" s="4"/>
      <c r="B11" s="1"/>
      <c r="C11" s="1"/>
      <c r="D11" s="1"/>
      <c r="E11" s="1"/>
      <c r="F11" s="1"/>
      <c r="G11" s="1"/>
      <c r="H11" s="1"/>
      <c r="I11" s="1"/>
      <c r="J11" s="1"/>
      <c r="K11" s="1"/>
      <c r="L11" s="1"/>
      <c r="M11" s="1"/>
      <c r="N11" s="1"/>
      <c r="O11" s="1"/>
      <c r="P11" s="1"/>
      <c r="Q11" s="1"/>
      <c r="R11" s="4"/>
    </row>
    <row r="12" spans="1:18" ht="15.75" customHeight="1" thickBot="1" x14ac:dyDescent="0.35">
      <c r="A12" s="1"/>
      <c r="B12" s="1"/>
      <c r="C12" s="1"/>
      <c r="D12" s="1"/>
      <c r="E12" s="1"/>
      <c r="F12" s="1"/>
      <c r="G12" s="1"/>
      <c r="H12" s="1"/>
      <c r="I12" s="1"/>
      <c r="J12" s="1"/>
      <c r="K12" s="1"/>
      <c r="L12" s="1"/>
      <c r="M12" s="1"/>
      <c r="N12" s="1"/>
      <c r="O12" s="1"/>
      <c r="P12" s="1"/>
      <c r="Q12" s="1"/>
      <c r="R12" s="1"/>
    </row>
    <row r="13" spans="1:18" s="16" customFormat="1" ht="15.75" customHeight="1" x14ac:dyDescent="0.3">
      <c r="A13" s="1"/>
      <c r="B13" s="189" t="s">
        <v>196</v>
      </c>
      <c r="C13" s="190"/>
      <c r="D13" s="190"/>
      <c r="E13" s="190"/>
      <c r="F13" s="190"/>
      <c r="G13" s="190"/>
      <c r="H13" s="190"/>
      <c r="I13" s="190"/>
      <c r="J13" s="190"/>
      <c r="K13" s="190"/>
      <c r="L13" s="190"/>
      <c r="M13" s="190"/>
      <c r="N13" s="190"/>
      <c r="O13" s="190"/>
      <c r="P13" s="190"/>
      <c r="Q13" s="191"/>
      <c r="R13" s="1"/>
    </row>
    <row r="14" spans="1:18" s="16" customFormat="1" ht="15.75" customHeight="1" thickBot="1" x14ac:dyDescent="0.35">
      <c r="A14" s="1"/>
      <c r="B14" s="192"/>
      <c r="C14" s="193"/>
      <c r="D14" s="193"/>
      <c r="E14" s="193"/>
      <c r="F14" s="193"/>
      <c r="G14" s="193"/>
      <c r="H14" s="193"/>
      <c r="I14" s="193"/>
      <c r="J14" s="193"/>
      <c r="K14" s="193"/>
      <c r="L14" s="193"/>
      <c r="M14" s="193"/>
      <c r="N14" s="193"/>
      <c r="O14" s="193"/>
      <c r="P14" s="193"/>
      <c r="Q14" s="194"/>
      <c r="R14" s="1"/>
    </row>
    <row r="15" spans="1:18" s="16" customFormat="1" ht="15.75" customHeight="1" x14ac:dyDescent="0.3">
      <c r="A15" s="1"/>
      <c r="B15" s="153" t="s">
        <v>197</v>
      </c>
      <c r="C15" s="154"/>
      <c r="D15" s="154"/>
      <c r="E15" s="154"/>
      <c r="F15" s="154"/>
      <c r="G15" s="154"/>
      <c r="H15" s="154"/>
      <c r="I15" s="154"/>
      <c r="J15" s="155" t="s">
        <v>60</v>
      </c>
      <c r="K15" s="154"/>
      <c r="L15" s="17"/>
      <c r="M15" s="155" t="s">
        <v>61</v>
      </c>
      <c r="N15" s="156"/>
      <c r="O15" s="157"/>
      <c r="P15" s="158"/>
      <c r="Q15" s="159"/>
      <c r="R15" s="1"/>
    </row>
    <row r="16" spans="1:18" s="16" customFormat="1" ht="15.75" customHeight="1" x14ac:dyDescent="0.3">
      <c r="A16" s="1"/>
      <c r="B16" s="180" t="s">
        <v>64</v>
      </c>
      <c r="C16" s="181"/>
      <c r="D16" s="181"/>
      <c r="E16" s="181"/>
      <c r="F16" s="182" t="s">
        <v>198</v>
      </c>
      <c r="G16" s="183"/>
      <c r="H16" s="183"/>
      <c r="I16" s="183"/>
      <c r="J16" s="184" t="s">
        <v>65</v>
      </c>
      <c r="K16" s="185"/>
      <c r="L16" s="185"/>
      <c r="M16" s="185"/>
      <c r="N16" s="186"/>
      <c r="O16" s="182" t="s">
        <v>199</v>
      </c>
      <c r="P16" s="183"/>
      <c r="Q16" s="187"/>
      <c r="R16" s="1"/>
    </row>
    <row r="17" spans="1:18" s="16" customFormat="1" ht="15.75" customHeight="1" x14ac:dyDescent="0.3">
      <c r="A17" s="1"/>
      <c r="B17" s="180" t="s">
        <v>66</v>
      </c>
      <c r="C17" s="181"/>
      <c r="D17" s="181"/>
      <c r="E17" s="181"/>
      <c r="F17" s="184" t="s">
        <v>67</v>
      </c>
      <c r="G17" s="186"/>
      <c r="H17" s="184" t="s">
        <v>200</v>
      </c>
      <c r="I17" s="185"/>
      <c r="J17" s="185"/>
      <c r="K17" s="185"/>
      <c r="L17" s="185"/>
      <c r="M17" s="185"/>
      <c r="N17" s="185"/>
      <c r="O17" s="185"/>
      <c r="P17" s="185"/>
      <c r="Q17" s="188"/>
      <c r="R17" s="1"/>
    </row>
    <row r="18" spans="1:18" s="16" customFormat="1" ht="15.75" customHeight="1" x14ac:dyDescent="0.3">
      <c r="A18" s="1"/>
      <c r="B18" s="160" t="s">
        <v>68</v>
      </c>
      <c r="C18" s="161"/>
      <c r="D18" s="161"/>
      <c r="E18" s="161"/>
      <c r="F18" s="161"/>
      <c r="G18" s="162"/>
      <c r="H18" s="166" t="s">
        <v>69</v>
      </c>
      <c r="I18" s="162"/>
      <c r="J18" s="168" t="s">
        <v>201</v>
      </c>
      <c r="K18" s="169"/>
      <c r="L18" s="170"/>
      <c r="M18" s="174" t="s">
        <v>209</v>
      </c>
      <c r="N18" s="175"/>
      <c r="O18" s="175"/>
      <c r="P18" s="175"/>
      <c r="Q18" s="176"/>
      <c r="R18" s="1"/>
    </row>
    <row r="19" spans="1:18" s="16" customFormat="1" ht="15.75" customHeight="1" thickBot="1" x14ac:dyDescent="0.35">
      <c r="A19" s="1"/>
      <c r="B19" s="163"/>
      <c r="C19" s="164"/>
      <c r="D19" s="164"/>
      <c r="E19" s="164"/>
      <c r="F19" s="164"/>
      <c r="G19" s="165"/>
      <c r="H19" s="167"/>
      <c r="I19" s="165"/>
      <c r="J19" s="171"/>
      <c r="K19" s="172"/>
      <c r="L19" s="173"/>
      <c r="M19" s="177"/>
      <c r="N19" s="178"/>
      <c r="O19" s="178"/>
      <c r="P19" s="178"/>
      <c r="Q19" s="179"/>
      <c r="R19" s="1"/>
    </row>
    <row r="20" spans="1:18" s="16" customFormat="1" ht="15.75" customHeight="1" thickBot="1" x14ac:dyDescent="0.35">
      <c r="A20" s="1"/>
      <c r="B20" s="88"/>
      <c r="C20" s="88"/>
      <c r="D20" s="88"/>
      <c r="E20" s="88"/>
      <c r="F20" s="88"/>
      <c r="G20" s="88"/>
      <c r="H20" s="88"/>
      <c r="I20" s="88"/>
      <c r="J20" s="88"/>
      <c r="K20" s="88"/>
      <c r="L20" s="88"/>
      <c r="M20" s="88"/>
      <c r="N20" s="88"/>
      <c r="O20" s="88"/>
      <c r="P20" s="88"/>
      <c r="Q20" s="88"/>
      <c r="R20" s="1"/>
    </row>
    <row r="21" spans="1:18" s="16" customFormat="1" ht="15.75" customHeight="1" x14ac:dyDescent="0.3">
      <c r="A21" s="1"/>
      <c r="B21" s="153" t="s">
        <v>197</v>
      </c>
      <c r="C21" s="154"/>
      <c r="D21" s="154"/>
      <c r="E21" s="154"/>
      <c r="F21" s="154"/>
      <c r="G21" s="154"/>
      <c r="H21" s="154"/>
      <c r="I21" s="154"/>
      <c r="J21" s="155" t="s">
        <v>202</v>
      </c>
      <c r="K21" s="154"/>
      <c r="L21" s="17"/>
      <c r="M21" s="155" t="s">
        <v>61</v>
      </c>
      <c r="N21" s="156"/>
      <c r="O21" s="157"/>
      <c r="P21" s="158"/>
      <c r="Q21" s="159"/>
      <c r="R21" s="1"/>
    </row>
    <row r="22" spans="1:18" s="16" customFormat="1" ht="15.75" customHeight="1" x14ac:dyDescent="0.3">
      <c r="A22" s="1"/>
      <c r="B22" s="180" t="s">
        <v>64</v>
      </c>
      <c r="C22" s="181"/>
      <c r="D22" s="181"/>
      <c r="E22" s="181"/>
      <c r="F22" s="182" t="s">
        <v>198</v>
      </c>
      <c r="G22" s="183"/>
      <c r="H22" s="183"/>
      <c r="I22" s="183"/>
      <c r="J22" s="184" t="s">
        <v>65</v>
      </c>
      <c r="K22" s="185"/>
      <c r="L22" s="185"/>
      <c r="M22" s="185"/>
      <c r="N22" s="186"/>
      <c r="O22" s="182" t="s">
        <v>199</v>
      </c>
      <c r="P22" s="183"/>
      <c r="Q22" s="187"/>
      <c r="R22" s="1"/>
    </row>
    <row r="23" spans="1:18" s="16" customFormat="1" ht="15.75" customHeight="1" x14ac:dyDescent="0.3">
      <c r="A23" s="1"/>
      <c r="B23" s="180" t="s">
        <v>66</v>
      </c>
      <c r="C23" s="181"/>
      <c r="D23" s="181"/>
      <c r="E23" s="181"/>
      <c r="F23" s="184" t="s">
        <v>67</v>
      </c>
      <c r="G23" s="186"/>
      <c r="H23" s="184" t="s">
        <v>200</v>
      </c>
      <c r="I23" s="185"/>
      <c r="J23" s="185"/>
      <c r="K23" s="185"/>
      <c r="L23" s="185"/>
      <c r="M23" s="185"/>
      <c r="N23" s="185"/>
      <c r="O23" s="185"/>
      <c r="P23" s="185"/>
      <c r="Q23" s="188"/>
      <c r="R23" s="1"/>
    </row>
    <row r="24" spans="1:18" s="16" customFormat="1" ht="15.75" customHeight="1" x14ac:dyDescent="0.3">
      <c r="A24" s="1"/>
      <c r="B24" s="160" t="s">
        <v>68</v>
      </c>
      <c r="C24" s="161"/>
      <c r="D24" s="161"/>
      <c r="E24" s="161"/>
      <c r="F24" s="161"/>
      <c r="G24" s="162"/>
      <c r="H24" s="166" t="s">
        <v>69</v>
      </c>
      <c r="I24" s="162"/>
      <c r="J24" s="168" t="s">
        <v>206</v>
      </c>
      <c r="K24" s="169"/>
      <c r="L24" s="170"/>
      <c r="M24" s="174" t="s">
        <v>207</v>
      </c>
      <c r="N24" s="175"/>
      <c r="O24" s="175"/>
      <c r="P24" s="175"/>
      <c r="Q24" s="176"/>
      <c r="R24" s="1"/>
    </row>
    <row r="25" spans="1:18" s="16" customFormat="1" ht="15.75" customHeight="1" thickBot="1" x14ac:dyDescent="0.35">
      <c r="A25" s="1"/>
      <c r="B25" s="163"/>
      <c r="C25" s="164"/>
      <c r="D25" s="164"/>
      <c r="E25" s="164"/>
      <c r="F25" s="164"/>
      <c r="G25" s="165"/>
      <c r="H25" s="167"/>
      <c r="I25" s="165"/>
      <c r="J25" s="171"/>
      <c r="K25" s="172"/>
      <c r="L25" s="173"/>
      <c r="M25" s="177"/>
      <c r="N25" s="178"/>
      <c r="O25" s="178"/>
      <c r="P25" s="178"/>
      <c r="Q25" s="179"/>
      <c r="R25" s="1"/>
    </row>
    <row r="26" spans="1:18" s="16" customFormat="1" ht="15.75" customHeight="1" thickBot="1" x14ac:dyDescent="0.35">
      <c r="A26" s="1"/>
      <c r="B26" s="88"/>
      <c r="C26" s="88"/>
      <c r="D26" s="88"/>
      <c r="E26" s="88"/>
      <c r="F26" s="88"/>
      <c r="G26" s="88"/>
      <c r="H26" s="88"/>
      <c r="I26" s="88"/>
      <c r="J26" s="88"/>
      <c r="K26" s="88"/>
      <c r="L26" s="88"/>
      <c r="M26" s="88"/>
      <c r="N26" s="88"/>
      <c r="O26" s="88"/>
      <c r="P26" s="88"/>
      <c r="Q26" s="88"/>
      <c r="R26" s="1"/>
    </row>
    <row r="27" spans="1:18" s="16" customFormat="1" ht="15.75" customHeight="1" x14ac:dyDescent="0.3">
      <c r="A27" s="1"/>
      <c r="B27" s="153" t="s">
        <v>197</v>
      </c>
      <c r="C27" s="154"/>
      <c r="D27" s="154"/>
      <c r="E27" s="154"/>
      <c r="F27" s="154"/>
      <c r="G27" s="154"/>
      <c r="H27" s="154"/>
      <c r="I27" s="154"/>
      <c r="J27" s="155" t="s">
        <v>71</v>
      </c>
      <c r="K27" s="154"/>
      <c r="L27" s="17"/>
      <c r="M27" s="155" t="s">
        <v>61</v>
      </c>
      <c r="N27" s="156"/>
      <c r="O27" s="157"/>
      <c r="P27" s="158"/>
      <c r="Q27" s="159"/>
      <c r="R27" s="1"/>
    </row>
    <row r="28" spans="1:18" s="16" customFormat="1" ht="15.75" customHeight="1" x14ac:dyDescent="0.3">
      <c r="A28" s="1"/>
      <c r="B28" s="180" t="s">
        <v>64</v>
      </c>
      <c r="C28" s="181"/>
      <c r="D28" s="181"/>
      <c r="E28" s="181"/>
      <c r="F28" s="182" t="s">
        <v>198</v>
      </c>
      <c r="G28" s="183"/>
      <c r="H28" s="183"/>
      <c r="I28" s="183"/>
      <c r="J28" s="184" t="s">
        <v>65</v>
      </c>
      <c r="K28" s="185"/>
      <c r="L28" s="185"/>
      <c r="M28" s="185"/>
      <c r="N28" s="186"/>
      <c r="O28" s="182" t="s">
        <v>199</v>
      </c>
      <c r="P28" s="183"/>
      <c r="Q28" s="187"/>
      <c r="R28" s="1"/>
    </row>
    <row r="29" spans="1:18" s="16" customFormat="1" ht="15.75" customHeight="1" x14ac:dyDescent="0.3">
      <c r="A29" s="1"/>
      <c r="B29" s="180" t="s">
        <v>66</v>
      </c>
      <c r="C29" s="181"/>
      <c r="D29" s="181"/>
      <c r="E29" s="181"/>
      <c r="F29" s="184" t="s">
        <v>67</v>
      </c>
      <c r="G29" s="186"/>
      <c r="H29" s="184" t="s">
        <v>200</v>
      </c>
      <c r="I29" s="185"/>
      <c r="J29" s="185"/>
      <c r="K29" s="185"/>
      <c r="L29" s="185"/>
      <c r="M29" s="185"/>
      <c r="N29" s="185"/>
      <c r="O29" s="185"/>
      <c r="P29" s="185"/>
      <c r="Q29" s="188"/>
      <c r="R29" s="1"/>
    </row>
    <row r="30" spans="1:18" s="16" customFormat="1" ht="15.75" customHeight="1" x14ac:dyDescent="0.3">
      <c r="A30" s="1"/>
      <c r="B30" s="160" t="s">
        <v>68</v>
      </c>
      <c r="C30" s="161"/>
      <c r="D30" s="161"/>
      <c r="E30" s="161"/>
      <c r="F30" s="161"/>
      <c r="G30" s="162"/>
      <c r="H30" s="166" t="s">
        <v>69</v>
      </c>
      <c r="I30" s="162"/>
      <c r="J30" s="168" t="s">
        <v>208</v>
      </c>
      <c r="K30" s="169"/>
      <c r="L30" s="170"/>
      <c r="M30" s="174" t="s">
        <v>210</v>
      </c>
      <c r="N30" s="175"/>
      <c r="O30" s="175"/>
      <c r="P30" s="175"/>
      <c r="Q30" s="176"/>
      <c r="R30" s="1"/>
    </row>
    <row r="31" spans="1:18" s="16" customFormat="1" ht="15.75" customHeight="1" thickBot="1" x14ac:dyDescent="0.35">
      <c r="A31" s="1"/>
      <c r="B31" s="163"/>
      <c r="C31" s="164"/>
      <c r="D31" s="164"/>
      <c r="E31" s="164"/>
      <c r="F31" s="164"/>
      <c r="G31" s="165"/>
      <c r="H31" s="167"/>
      <c r="I31" s="165"/>
      <c r="J31" s="171"/>
      <c r="K31" s="172"/>
      <c r="L31" s="173"/>
      <c r="M31" s="177"/>
      <c r="N31" s="178"/>
      <c r="O31" s="178"/>
      <c r="P31" s="178"/>
      <c r="Q31" s="179"/>
      <c r="R31" s="1"/>
    </row>
    <row r="32" spans="1:18" s="16" customFormat="1" ht="15.75" customHeight="1" thickBot="1" x14ac:dyDescent="0.35">
      <c r="A32" s="1"/>
      <c r="B32" s="88"/>
      <c r="C32" s="88"/>
      <c r="D32" s="88"/>
      <c r="E32" s="88"/>
      <c r="F32" s="88"/>
      <c r="G32" s="88"/>
      <c r="H32" s="88"/>
      <c r="I32" s="88"/>
      <c r="J32" s="88"/>
      <c r="K32" s="88"/>
      <c r="L32" s="88"/>
      <c r="M32" s="88"/>
      <c r="N32" s="88"/>
      <c r="O32" s="88"/>
      <c r="P32" s="88"/>
      <c r="Q32" s="88"/>
      <c r="R32" s="1"/>
    </row>
    <row r="33" spans="1:19" s="16" customFormat="1" ht="15.75" customHeight="1" x14ac:dyDescent="0.3">
      <c r="A33" s="1"/>
      <c r="B33" s="153" t="s">
        <v>197</v>
      </c>
      <c r="C33" s="154"/>
      <c r="D33" s="154"/>
      <c r="E33" s="154"/>
      <c r="F33" s="154"/>
      <c r="G33" s="154"/>
      <c r="H33" s="154"/>
      <c r="I33" s="154"/>
      <c r="J33" s="155" t="s">
        <v>203</v>
      </c>
      <c r="K33" s="154"/>
      <c r="L33" s="17"/>
      <c r="M33" s="155" t="s">
        <v>61</v>
      </c>
      <c r="N33" s="156"/>
      <c r="O33" s="157"/>
      <c r="P33" s="158"/>
      <c r="Q33" s="159"/>
      <c r="R33" s="1"/>
    </row>
    <row r="34" spans="1:19" s="16" customFormat="1" ht="15.75" customHeight="1" x14ac:dyDescent="0.3">
      <c r="A34" s="1"/>
      <c r="B34" s="180" t="s">
        <v>64</v>
      </c>
      <c r="C34" s="181"/>
      <c r="D34" s="181"/>
      <c r="E34" s="181"/>
      <c r="F34" s="182" t="s">
        <v>198</v>
      </c>
      <c r="G34" s="183"/>
      <c r="H34" s="183"/>
      <c r="I34" s="183"/>
      <c r="J34" s="184" t="s">
        <v>65</v>
      </c>
      <c r="K34" s="185"/>
      <c r="L34" s="185"/>
      <c r="M34" s="185"/>
      <c r="N34" s="186"/>
      <c r="O34" s="182" t="s">
        <v>199</v>
      </c>
      <c r="P34" s="183"/>
      <c r="Q34" s="187"/>
      <c r="R34" s="1"/>
    </row>
    <row r="35" spans="1:19" s="16" customFormat="1" ht="15.75" customHeight="1" x14ac:dyDescent="0.3">
      <c r="A35" s="1"/>
      <c r="B35" s="180" t="s">
        <v>66</v>
      </c>
      <c r="C35" s="181"/>
      <c r="D35" s="181"/>
      <c r="E35" s="181"/>
      <c r="F35" s="184" t="s">
        <v>67</v>
      </c>
      <c r="G35" s="186"/>
      <c r="H35" s="184" t="s">
        <v>200</v>
      </c>
      <c r="I35" s="185"/>
      <c r="J35" s="185"/>
      <c r="K35" s="185"/>
      <c r="L35" s="185"/>
      <c r="M35" s="185"/>
      <c r="N35" s="185"/>
      <c r="O35" s="185"/>
      <c r="P35" s="185"/>
      <c r="Q35" s="188"/>
      <c r="R35" s="1"/>
      <c r="S35" s="7"/>
    </row>
    <row r="36" spans="1:19" s="16" customFormat="1" ht="15.75" customHeight="1" x14ac:dyDescent="0.3">
      <c r="A36" s="1"/>
      <c r="B36" s="160" t="s">
        <v>68</v>
      </c>
      <c r="C36" s="161"/>
      <c r="D36" s="161"/>
      <c r="E36" s="161"/>
      <c r="F36" s="161"/>
      <c r="G36" s="162"/>
      <c r="H36" s="166" t="s">
        <v>69</v>
      </c>
      <c r="I36" s="162"/>
      <c r="J36" s="168" t="s">
        <v>211</v>
      </c>
      <c r="K36" s="169"/>
      <c r="L36" s="170"/>
      <c r="M36" s="174" t="s">
        <v>212</v>
      </c>
      <c r="N36" s="175"/>
      <c r="O36" s="175"/>
      <c r="P36" s="175"/>
      <c r="Q36" s="176"/>
      <c r="R36" s="1"/>
      <c r="S36" s="7"/>
    </row>
    <row r="37" spans="1:19" s="16" customFormat="1" ht="15.75" customHeight="1" thickBot="1" x14ac:dyDescent="0.35">
      <c r="A37" s="1"/>
      <c r="B37" s="163"/>
      <c r="C37" s="164"/>
      <c r="D37" s="164"/>
      <c r="E37" s="164"/>
      <c r="F37" s="164"/>
      <c r="G37" s="165"/>
      <c r="H37" s="167"/>
      <c r="I37" s="165"/>
      <c r="J37" s="171"/>
      <c r="K37" s="172"/>
      <c r="L37" s="173"/>
      <c r="M37" s="177"/>
      <c r="N37" s="178"/>
      <c r="O37" s="178"/>
      <c r="P37" s="178"/>
      <c r="Q37" s="179"/>
      <c r="R37" s="1"/>
      <c r="S37" s="7"/>
    </row>
    <row r="38" spans="1:19" s="16" customFormat="1" ht="15.75" customHeight="1" thickBot="1" x14ac:dyDescent="0.35">
      <c r="A38" s="1"/>
      <c r="B38" s="88"/>
      <c r="C38" s="88"/>
      <c r="D38" s="88"/>
      <c r="E38" s="88"/>
      <c r="F38" s="88"/>
      <c r="G38" s="88"/>
      <c r="H38" s="88"/>
      <c r="I38" s="88"/>
      <c r="J38" s="88"/>
      <c r="K38" s="88"/>
      <c r="L38" s="88"/>
      <c r="M38" s="88"/>
      <c r="N38" s="88"/>
      <c r="O38" s="88"/>
      <c r="P38" s="88"/>
      <c r="Q38" s="88"/>
      <c r="R38" s="1"/>
      <c r="S38" s="7"/>
    </row>
    <row r="39" spans="1:19" s="16" customFormat="1" ht="15.75" customHeight="1" x14ac:dyDescent="0.3">
      <c r="A39" s="1"/>
      <c r="B39" s="153" t="s">
        <v>197</v>
      </c>
      <c r="C39" s="154"/>
      <c r="D39" s="154"/>
      <c r="E39" s="154"/>
      <c r="F39" s="154"/>
      <c r="G39" s="154"/>
      <c r="H39" s="154"/>
      <c r="I39" s="154"/>
      <c r="J39" s="155" t="s">
        <v>204</v>
      </c>
      <c r="K39" s="154"/>
      <c r="L39" s="17"/>
      <c r="M39" s="155" t="s">
        <v>61</v>
      </c>
      <c r="N39" s="156"/>
      <c r="O39" s="157"/>
      <c r="P39" s="158"/>
      <c r="Q39" s="159"/>
      <c r="R39" s="1"/>
      <c r="S39" s="7"/>
    </row>
    <row r="40" spans="1:19" s="16" customFormat="1" ht="15.75" customHeight="1" x14ac:dyDescent="0.3">
      <c r="A40" s="1"/>
      <c r="B40" s="180" t="s">
        <v>64</v>
      </c>
      <c r="C40" s="181"/>
      <c r="D40" s="181"/>
      <c r="E40" s="181"/>
      <c r="F40" s="182" t="s">
        <v>198</v>
      </c>
      <c r="G40" s="183"/>
      <c r="H40" s="183"/>
      <c r="I40" s="183"/>
      <c r="J40" s="184" t="s">
        <v>65</v>
      </c>
      <c r="K40" s="185"/>
      <c r="L40" s="185"/>
      <c r="M40" s="185"/>
      <c r="N40" s="186"/>
      <c r="O40" s="182" t="s">
        <v>199</v>
      </c>
      <c r="P40" s="183"/>
      <c r="Q40" s="187"/>
      <c r="R40" s="1"/>
      <c r="S40" s="7"/>
    </row>
    <row r="41" spans="1:19" s="16" customFormat="1" ht="15.75" customHeight="1" x14ac:dyDescent="0.3">
      <c r="A41" s="1"/>
      <c r="B41" s="180" t="s">
        <v>66</v>
      </c>
      <c r="C41" s="181"/>
      <c r="D41" s="181"/>
      <c r="E41" s="181"/>
      <c r="F41" s="184" t="s">
        <v>67</v>
      </c>
      <c r="G41" s="186"/>
      <c r="H41" s="184" t="s">
        <v>200</v>
      </c>
      <c r="I41" s="185"/>
      <c r="J41" s="185"/>
      <c r="K41" s="185"/>
      <c r="L41" s="185"/>
      <c r="M41" s="185"/>
      <c r="N41" s="185"/>
      <c r="O41" s="185"/>
      <c r="P41" s="185"/>
      <c r="Q41" s="188"/>
      <c r="R41" s="1"/>
      <c r="S41" s="7"/>
    </row>
    <row r="42" spans="1:19" s="16" customFormat="1" ht="15.75" customHeight="1" x14ac:dyDescent="0.3">
      <c r="A42" s="1"/>
      <c r="B42" s="160" t="s">
        <v>68</v>
      </c>
      <c r="C42" s="161"/>
      <c r="D42" s="161"/>
      <c r="E42" s="161"/>
      <c r="F42" s="161"/>
      <c r="G42" s="162"/>
      <c r="H42" s="166" t="s">
        <v>70</v>
      </c>
      <c r="I42" s="162"/>
      <c r="J42" s="168" t="s">
        <v>213</v>
      </c>
      <c r="K42" s="169"/>
      <c r="L42" s="170"/>
      <c r="M42" s="174" t="s">
        <v>215</v>
      </c>
      <c r="N42" s="175"/>
      <c r="O42" s="175"/>
      <c r="P42" s="175"/>
      <c r="Q42" s="176"/>
      <c r="R42" s="1"/>
    </row>
    <row r="43" spans="1:19" s="16" customFormat="1" ht="15.75" customHeight="1" thickBot="1" x14ac:dyDescent="0.35">
      <c r="A43" s="1"/>
      <c r="B43" s="163"/>
      <c r="C43" s="164"/>
      <c r="D43" s="164"/>
      <c r="E43" s="164"/>
      <c r="F43" s="164"/>
      <c r="G43" s="165"/>
      <c r="H43" s="167"/>
      <c r="I43" s="165"/>
      <c r="J43" s="171"/>
      <c r="K43" s="172"/>
      <c r="L43" s="173"/>
      <c r="M43" s="177"/>
      <c r="N43" s="178"/>
      <c r="O43" s="178"/>
      <c r="P43" s="178"/>
      <c r="Q43" s="179"/>
      <c r="R43" s="1"/>
    </row>
    <row r="44" spans="1:19" s="16" customFormat="1" ht="15.75" customHeight="1" thickBot="1" x14ac:dyDescent="0.35">
      <c r="A44" s="1"/>
      <c r="B44" s="88"/>
      <c r="C44" s="88"/>
      <c r="D44" s="88"/>
      <c r="E44" s="88"/>
      <c r="F44" s="88"/>
      <c r="G44" s="88"/>
      <c r="H44" s="88"/>
      <c r="I44" s="88"/>
      <c r="J44" s="88"/>
      <c r="K44" s="88"/>
      <c r="L44" s="88"/>
      <c r="M44" s="88"/>
      <c r="N44" s="88"/>
      <c r="O44" s="88"/>
      <c r="P44" s="88"/>
      <c r="Q44" s="88"/>
      <c r="R44" s="1"/>
    </row>
    <row r="45" spans="1:19" s="16" customFormat="1" ht="15.75" customHeight="1" x14ac:dyDescent="0.3">
      <c r="A45" s="1"/>
      <c r="B45" s="153" t="s">
        <v>197</v>
      </c>
      <c r="C45" s="154"/>
      <c r="D45" s="154"/>
      <c r="E45" s="154"/>
      <c r="F45" s="154"/>
      <c r="G45" s="154"/>
      <c r="H45" s="154"/>
      <c r="I45" s="154"/>
      <c r="J45" s="155" t="s">
        <v>205</v>
      </c>
      <c r="K45" s="154"/>
      <c r="L45" s="17"/>
      <c r="M45" s="155" t="s">
        <v>61</v>
      </c>
      <c r="N45" s="156"/>
      <c r="O45" s="157"/>
      <c r="P45" s="158"/>
      <c r="Q45" s="159"/>
      <c r="R45" s="1"/>
    </row>
    <row r="46" spans="1:19" s="16" customFormat="1" ht="15.75" customHeight="1" x14ac:dyDescent="0.3">
      <c r="A46" s="1"/>
      <c r="B46" s="180" t="s">
        <v>64</v>
      </c>
      <c r="C46" s="181"/>
      <c r="D46" s="181"/>
      <c r="E46" s="181"/>
      <c r="F46" s="182" t="s">
        <v>198</v>
      </c>
      <c r="G46" s="183"/>
      <c r="H46" s="183"/>
      <c r="I46" s="183"/>
      <c r="J46" s="184" t="s">
        <v>65</v>
      </c>
      <c r="K46" s="185"/>
      <c r="L46" s="185"/>
      <c r="M46" s="185"/>
      <c r="N46" s="186"/>
      <c r="O46" s="182" t="s">
        <v>199</v>
      </c>
      <c r="P46" s="183"/>
      <c r="Q46" s="187"/>
      <c r="R46" s="1"/>
    </row>
    <row r="47" spans="1:19" s="16" customFormat="1" ht="15.75" customHeight="1" x14ac:dyDescent="0.3">
      <c r="A47" s="1"/>
      <c r="B47" s="180" t="s">
        <v>66</v>
      </c>
      <c r="C47" s="181"/>
      <c r="D47" s="181"/>
      <c r="E47" s="181"/>
      <c r="F47" s="184" t="s">
        <v>67</v>
      </c>
      <c r="G47" s="186"/>
      <c r="H47" s="184" t="s">
        <v>200</v>
      </c>
      <c r="I47" s="185"/>
      <c r="J47" s="185"/>
      <c r="K47" s="185"/>
      <c r="L47" s="185"/>
      <c r="M47" s="185"/>
      <c r="N47" s="185"/>
      <c r="O47" s="185"/>
      <c r="P47" s="185"/>
      <c r="Q47" s="188"/>
      <c r="R47" s="1"/>
    </row>
    <row r="48" spans="1:19" s="16" customFormat="1" ht="15.75" customHeight="1" x14ac:dyDescent="0.3">
      <c r="A48" s="1"/>
      <c r="B48" s="160" t="s">
        <v>68</v>
      </c>
      <c r="C48" s="161"/>
      <c r="D48" s="161"/>
      <c r="E48" s="161"/>
      <c r="F48" s="161"/>
      <c r="G48" s="162"/>
      <c r="H48" s="166" t="s">
        <v>70</v>
      </c>
      <c r="I48" s="162"/>
      <c r="J48" s="168" t="s">
        <v>214</v>
      </c>
      <c r="K48" s="169"/>
      <c r="L48" s="170"/>
      <c r="M48" s="174" t="s">
        <v>216</v>
      </c>
      <c r="N48" s="175"/>
      <c r="O48" s="175"/>
      <c r="P48" s="175"/>
      <c r="Q48" s="176"/>
      <c r="R48" s="1"/>
    </row>
    <row r="49" spans="1:18" s="16" customFormat="1" ht="55.8" customHeight="1" thickBot="1" x14ac:dyDescent="0.35">
      <c r="A49" s="1"/>
      <c r="B49" s="163"/>
      <c r="C49" s="164"/>
      <c r="D49" s="164"/>
      <c r="E49" s="164"/>
      <c r="F49" s="164"/>
      <c r="G49" s="165"/>
      <c r="H49" s="167"/>
      <c r="I49" s="165"/>
      <c r="J49" s="171"/>
      <c r="K49" s="172"/>
      <c r="L49" s="173"/>
      <c r="M49" s="177"/>
      <c r="N49" s="178"/>
      <c r="O49" s="178"/>
      <c r="P49" s="178"/>
      <c r="Q49" s="179"/>
      <c r="R49" s="1"/>
    </row>
    <row r="50" spans="1:18" s="16" customFormat="1" ht="15.75" customHeight="1" x14ac:dyDescent="0.3">
      <c r="A50" s="1"/>
      <c r="B50" s="88"/>
      <c r="C50" s="88"/>
      <c r="D50" s="88"/>
      <c r="E50" s="88"/>
      <c r="F50" s="88"/>
      <c r="G50" s="88"/>
      <c r="H50" s="88"/>
      <c r="I50" s="88"/>
      <c r="J50" s="88"/>
      <c r="K50" s="88"/>
      <c r="L50" s="88"/>
      <c r="M50" s="88"/>
      <c r="N50" s="88"/>
      <c r="O50" s="88"/>
      <c r="P50" s="88"/>
      <c r="Q50" s="88"/>
      <c r="R50" s="1"/>
    </row>
    <row r="51" spans="1:18" s="16" customFormat="1" ht="15.75" customHeight="1" x14ac:dyDescent="0.3">
      <c r="A51" s="1"/>
      <c r="B51" s="1"/>
      <c r="C51" s="1"/>
      <c r="D51" s="1"/>
      <c r="E51" s="1"/>
      <c r="F51" s="1"/>
      <c r="G51" s="1"/>
      <c r="H51" s="1"/>
      <c r="I51" s="1"/>
      <c r="J51" s="1"/>
      <c r="K51" s="1"/>
      <c r="L51" s="1"/>
      <c r="M51" s="1"/>
      <c r="N51" s="1"/>
      <c r="O51" s="1"/>
      <c r="P51" s="1"/>
      <c r="Q51" s="1"/>
      <c r="R51" s="1"/>
    </row>
    <row r="52" spans="1:18" s="16" customFormat="1" ht="15.75" customHeight="1" x14ac:dyDescent="0.3">
      <c r="A52" s="4"/>
      <c r="B52" s="4"/>
      <c r="C52" s="4"/>
      <c r="D52" s="4"/>
      <c r="E52" s="4"/>
      <c r="F52" s="4"/>
      <c r="G52" s="4"/>
      <c r="H52" s="4"/>
      <c r="I52" s="4"/>
      <c r="J52" s="4"/>
      <c r="K52" s="4"/>
      <c r="L52" s="4"/>
      <c r="M52" s="4"/>
      <c r="N52" s="4"/>
      <c r="O52" s="4"/>
      <c r="P52" s="4"/>
      <c r="Q52" s="4"/>
      <c r="R52" s="4"/>
    </row>
    <row r="53" spans="1:18" s="16" customFormat="1" ht="15.75" customHeight="1" x14ac:dyDescent="0.3">
      <c r="A53" s="5"/>
      <c r="B53" s="5"/>
      <c r="C53" s="5"/>
      <c r="D53" s="5"/>
      <c r="E53" s="5"/>
      <c r="F53" s="5"/>
      <c r="G53" s="5"/>
      <c r="H53" s="5"/>
      <c r="I53" s="5"/>
      <c r="J53" s="5"/>
      <c r="K53" s="5"/>
      <c r="L53" s="5"/>
      <c r="M53" s="5"/>
      <c r="N53" s="5"/>
      <c r="O53" s="5"/>
      <c r="P53" s="5"/>
      <c r="Q53" s="5"/>
      <c r="R53" s="5"/>
    </row>
    <row r="54" spans="1:18" s="16" customFormat="1" ht="15.75" customHeight="1" x14ac:dyDescent="0.3">
      <c r="A54" s="4"/>
      <c r="B54" s="4"/>
      <c r="C54" s="4"/>
      <c r="D54" s="4"/>
      <c r="E54" s="4"/>
      <c r="F54" s="4"/>
      <c r="G54" s="4"/>
      <c r="H54" s="4"/>
      <c r="I54" s="4"/>
      <c r="J54" s="4"/>
      <c r="K54" s="4"/>
      <c r="L54" s="4"/>
      <c r="M54" s="4"/>
      <c r="N54" s="4"/>
      <c r="O54" s="4"/>
      <c r="P54" s="4"/>
      <c r="Q54" s="4"/>
      <c r="R54" s="4"/>
    </row>
    <row r="55" spans="1:18" s="16" customFormat="1" ht="15.75" customHeight="1" x14ac:dyDescent="0.3">
      <c r="A55" s="4"/>
      <c r="B55" s="132" t="s">
        <v>0</v>
      </c>
      <c r="C55" s="132"/>
      <c r="D55" s="132"/>
      <c r="E55" s="132"/>
      <c r="F55" s="132"/>
      <c r="G55" s="132"/>
      <c r="H55" s="132"/>
      <c r="I55" s="132"/>
      <c r="J55" s="6"/>
      <c r="K55" s="133" t="s">
        <v>1</v>
      </c>
      <c r="L55" s="133"/>
      <c r="M55" s="133"/>
      <c r="N55" s="133"/>
      <c r="O55" s="133"/>
      <c r="P55" s="133"/>
      <c r="Q55" s="133"/>
      <c r="R55" s="4"/>
    </row>
    <row r="56" spans="1:18" s="16" customFormat="1" ht="15.75" customHeight="1" x14ac:dyDescent="0.3">
      <c r="A56" s="4"/>
      <c r="B56" s="132"/>
      <c r="C56" s="132"/>
      <c r="D56" s="132"/>
      <c r="E56" s="132"/>
      <c r="F56" s="132"/>
      <c r="G56" s="132"/>
      <c r="H56" s="132"/>
      <c r="I56" s="132"/>
      <c r="J56" s="6"/>
      <c r="K56" s="133"/>
      <c r="L56" s="133"/>
      <c r="M56" s="133"/>
      <c r="N56" s="133"/>
      <c r="O56" s="133"/>
      <c r="P56" s="133"/>
      <c r="Q56" s="133"/>
      <c r="R56" s="4"/>
    </row>
    <row r="57" spans="1:18" s="16" customFormat="1" ht="15.75" customHeight="1" x14ac:dyDescent="0.3">
      <c r="A57" s="4"/>
      <c r="B57" s="6"/>
      <c r="C57" s="6"/>
      <c r="D57" s="6"/>
      <c r="E57" s="6"/>
      <c r="F57" s="6"/>
      <c r="G57" s="6"/>
      <c r="H57" s="6"/>
      <c r="I57" s="6"/>
      <c r="J57" s="6"/>
      <c r="K57" s="4"/>
      <c r="L57" s="6"/>
      <c r="M57" s="6"/>
      <c r="N57" s="6"/>
      <c r="O57" s="6"/>
      <c r="P57" s="6"/>
      <c r="Q57" s="6"/>
      <c r="R57" s="6"/>
    </row>
    <row r="58" spans="1:18" s="16" customFormat="1" ht="15.75" customHeight="1" x14ac:dyDescent="0.3">
      <c r="A58" s="4"/>
      <c r="B58" s="4"/>
      <c r="C58" s="4"/>
      <c r="D58" s="4"/>
      <c r="E58" s="4"/>
      <c r="F58" s="4"/>
      <c r="G58" s="4"/>
      <c r="H58" s="4"/>
      <c r="I58" s="4"/>
      <c r="J58" s="4"/>
      <c r="K58" s="4"/>
      <c r="L58" s="4"/>
      <c r="M58" s="4"/>
      <c r="N58" s="4"/>
      <c r="O58" s="4"/>
      <c r="P58" s="4"/>
      <c r="Q58" s="4"/>
      <c r="R58" s="4"/>
    </row>
    <row r="59" spans="1:18" s="16" customFormat="1" ht="15.75" customHeight="1" x14ac:dyDescent="0.3">
      <c r="A59" s="3"/>
      <c r="B59" s="3"/>
      <c r="C59" s="3"/>
      <c r="D59" s="3"/>
      <c r="E59" s="3"/>
      <c r="F59" s="3"/>
      <c r="G59" s="3"/>
      <c r="H59" s="3"/>
      <c r="I59" s="3"/>
      <c r="J59" s="3"/>
      <c r="K59" s="3"/>
      <c r="L59" s="3"/>
      <c r="M59" s="3"/>
      <c r="N59" s="3"/>
      <c r="O59" s="3"/>
      <c r="P59" s="3"/>
      <c r="Q59" s="3"/>
      <c r="R59" s="3"/>
    </row>
    <row r="60" spans="1:18" s="16" customFormat="1" ht="15.75" customHeight="1" x14ac:dyDescent="0.3">
      <c r="A60" s="3"/>
      <c r="B60" s="3"/>
      <c r="C60" s="3"/>
      <c r="D60" s="3"/>
      <c r="E60" s="3"/>
      <c r="F60" s="3"/>
      <c r="G60" s="3"/>
      <c r="H60" s="3"/>
      <c r="I60" s="3"/>
      <c r="J60" s="3"/>
      <c r="K60" s="3"/>
      <c r="L60" s="3"/>
      <c r="M60" s="3"/>
      <c r="N60" s="3"/>
      <c r="O60" s="3"/>
      <c r="P60" s="3"/>
      <c r="Q60" s="3"/>
      <c r="R60" s="3"/>
    </row>
    <row r="61" spans="1:18" s="16" customFormat="1" ht="15.75" customHeight="1" x14ac:dyDescent="0.3">
      <c r="A61" s="3"/>
      <c r="R61" s="3"/>
    </row>
    <row r="62" spans="1:18" s="16" customFormat="1" ht="15.75" customHeight="1" x14ac:dyDescent="0.3">
      <c r="A62" s="3"/>
      <c r="R62" s="3"/>
    </row>
    <row r="63" spans="1:18" s="16" customFormat="1" ht="15.75" customHeight="1" x14ac:dyDescent="0.3">
      <c r="A63" s="3"/>
      <c r="R63" s="3"/>
    </row>
    <row r="64" spans="1:18" s="16" customFormat="1" ht="15.75" customHeight="1" x14ac:dyDescent="0.3">
      <c r="A64" s="3"/>
      <c r="R64" s="3"/>
    </row>
    <row r="65" spans="1:18" s="16" customFormat="1" ht="15.75" customHeight="1" x14ac:dyDescent="0.3">
      <c r="A65" s="3"/>
      <c r="R65" s="3"/>
    </row>
    <row r="66" spans="1:18" s="16" customFormat="1" ht="15.75" customHeight="1" x14ac:dyDescent="0.3">
      <c r="A66" s="3"/>
      <c r="R66" s="3"/>
    </row>
    <row r="67" spans="1:18" s="16" customFormat="1" ht="15.75" customHeight="1" x14ac:dyDescent="0.3">
      <c r="A67" s="3"/>
      <c r="R67" s="3"/>
    </row>
    <row r="68" spans="1:18" s="16" customFormat="1" ht="15.75" customHeight="1" x14ac:dyDescent="0.3">
      <c r="A68" s="3"/>
      <c r="R68" s="3"/>
    </row>
    <row r="69" spans="1:18" s="16" customFormat="1" ht="15.75" customHeight="1" x14ac:dyDescent="0.3">
      <c r="A69" s="3"/>
      <c r="R69" s="3"/>
    </row>
    <row r="70" spans="1:18" s="16" customFormat="1" ht="15.75" customHeight="1" x14ac:dyDescent="0.3">
      <c r="A70" s="3"/>
      <c r="R70" s="3"/>
    </row>
    <row r="71" spans="1:18" s="16" customFormat="1" ht="15.75" customHeight="1" x14ac:dyDescent="0.3">
      <c r="A71" s="3"/>
      <c r="R71" s="3"/>
    </row>
    <row r="72" spans="1:18" s="16" customFormat="1" ht="15.75" customHeight="1" x14ac:dyDescent="0.3">
      <c r="A72" s="3"/>
      <c r="R72" s="3"/>
    </row>
    <row r="73" spans="1:18" s="16" customFormat="1" ht="15.75" customHeight="1" x14ac:dyDescent="0.3">
      <c r="A73" s="3"/>
      <c r="R73" s="3"/>
    </row>
    <row r="74" spans="1:18" s="16" customFormat="1" ht="15.75" customHeight="1" x14ac:dyDescent="0.3">
      <c r="A74" s="3"/>
      <c r="R74" s="3"/>
    </row>
    <row r="75" spans="1:18" s="16" customFormat="1" ht="15.75" customHeight="1" x14ac:dyDescent="0.3">
      <c r="A75" s="3"/>
      <c r="R75" s="3"/>
    </row>
    <row r="76" spans="1:18" s="16" customFormat="1" ht="15.75" customHeight="1" x14ac:dyDescent="0.3">
      <c r="A76" s="3"/>
      <c r="R76" s="3"/>
    </row>
    <row r="77" spans="1:18" s="16" customFormat="1" ht="15.75" customHeight="1" x14ac:dyDescent="0.3">
      <c r="A77" s="3"/>
      <c r="R77" s="3"/>
    </row>
    <row r="78" spans="1:18" s="16" customFormat="1" x14ac:dyDescent="0.3">
      <c r="A78" s="3"/>
      <c r="R78" s="3"/>
    </row>
    <row r="79" spans="1:18" s="16" customFormat="1" x14ac:dyDescent="0.3">
      <c r="A79" s="3"/>
      <c r="B79" s="3"/>
      <c r="C79" s="3"/>
      <c r="D79" s="3"/>
      <c r="E79" s="3"/>
      <c r="F79" s="3"/>
      <c r="G79" s="3"/>
      <c r="H79" s="3"/>
      <c r="I79" s="3"/>
      <c r="J79" s="3"/>
      <c r="K79" s="3"/>
      <c r="L79" s="3"/>
      <c r="M79" s="3"/>
      <c r="N79" s="3"/>
      <c r="O79" s="3"/>
      <c r="P79" s="3"/>
      <c r="Q79" s="3"/>
      <c r="R79" s="3"/>
    </row>
    <row r="80" spans="1:18" s="16" customFormat="1" x14ac:dyDescent="0.3">
      <c r="A80" s="3"/>
      <c r="B80" s="3"/>
      <c r="C80" s="3"/>
      <c r="D80" s="3"/>
      <c r="E80" s="3"/>
      <c r="F80" s="3"/>
      <c r="G80" s="3"/>
      <c r="H80" s="3"/>
      <c r="I80" s="3"/>
      <c r="J80" s="3"/>
      <c r="K80" s="3"/>
      <c r="L80" s="3"/>
      <c r="M80" s="3"/>
      <c r="N80" s="3"/>
      <c r="O80" s="3"/>
      <c r="P80" s="3"/>
      <c r="Q80" s="3"/>
      <c r="R80" s="3"/>
    </row>
    <row r="81" spans="1:18" s="16" customFormat="1" x14ac:dyDescent="0.3">
      <c r="A81" s="3"/>
      <c r="B81" s="3"/>
      <c r="C81" s="3"/>
      <c r="D81" s="3"/>
      <c r="E81" s="3"/>
      <c r="F81" s="3"/>
      <c r="G81" s="3"/>
      <c r="H81" s="3"/>
      <c r="I81" s="3"/>
      <c r="J81" s="3"/>
      <c r="K81" s="3"/>
      <c r="L81" s="3"/>
      <c r="M81" s="3"/>
      <c r="N81" s="3"/>
      <c r="O81" s="3"/>
      <c r="P81" s="3"/>
      <c r="Q81" s="3"/>
      <c r="R81" s="3"/>
    </row>
    <row r="82" spans="1:18" s="16" customFormat="1" x14ac:dyDescent="0.3">
      <c r="A82" s="3"/>
      <c r="B82" s="3"/>
      <c r="C82" s="3"/>
      <c r="D82" s="3"/>
      <c r="E82" s="3"/>
      <c r="F82" s="3"/>
      <c r="G82" s="3"/>
      <c r="H82" s="3"/>
      <c r="I82" s="3"/>
      <c r="J82" s="3"/>
      <c r="K82" s="3"/>
      <c r="L82" s="3"/>
      <c r="M82" s="3"/>
      <c r="N82" s="3"/>
      <c r="O82" s="3"/>
      <c r="P82" s="3"/>
      <c r="Q82" s="3"/>
      <c r="R82" s="3"/>
    </row>
    <row r="83" spans="1:18" s="16" customFormat="1" x14ac:dyDescent="0.3">
      <c r="A83" s="3"/>
      <c r="B83" s="3"/>
      <c r="C83" s="3"/>
      <c r="D83" s="3"/>
      <c r="E83" s="3"/>
      <c r="F83" s="3"/>
      <c r="G83" s="3"/>
      <c r="H83" s="3"/>
      <c r="I83" s="3"/>
      <c r="J83" s="3"/>
      <c r="K83" s="3"/>
      <c r="L83" s="3"/>
      <c r="M83" s="3"/>
      <c r="N83" s="3"/>
      <c r="O83" s="3"/>
      <c r="P83" s="3"/>
      <c r="Q83" s="3"/>
      <c r="R83" s="3"/>
    </row>
    <row r="84" spans="1:18" s="16" customFormat="1" x14ac:dyDescent="0.3">
      <c r="A84" s="3"/>
      <c r="B84" s="3"/>
      <c r="C84" s="3"/>
      <c r="D84" s="3"/>
      <c r="E84" s="3"/>
      <c r="F84" s="3"/>
      <c r="G84" s="3"/>
      <c r="H84" s="3"/>
      <c r="I84" s="3"/>
      <c r="J84" s="3"/>
      <c r="K84" s="3"/>
      <c r="L84" s="3"/>
      <c r="M84" s="3"/>
      <c r="N84" s="3"/>
      <c r="O84" s="3"/>
      <c r="P84" s="3"/>
      <c r="Q84" s="3"/>
      <c r="R84" s="3"/>
    </row>
    <row r="85" spans="1:18" s="16" customFormat="1" x14ac:dyDescent="0.3">
      <c r="A85" s="3"/>
      <c r="B85" s="3"/>
      <c r="C85" s="3"/>
      <c r="D85" s="3"/>
      <c r="E85" s="3"/>
      <c r="F85" s="3"/>
      <c r="G85" s="3"/>
      <c r="H85" s="3"/>
      <c r="I85" s="3"/>
      <c r="J85" s="3"/>
      <c r="K85" s="3"/>
      <c r="L85" s="3"/>
      <c r="M85" s="3"/>
      <c r="N85" s="3"/>
      <c r="O85" s="3"/>
      <c r="P85" s="3"/>
      <c r="Q85" s="3"/>
      <c r="R85" s="3"/>
    </row>
    <row r="86" spans="1:18" s="16" customFormat="1" x14ac:dyDescent="0.3">
      <c r="A86" s="3"/>
      <c r="B86" s="3"/>
      <c r="C86" s="3"/>
      <c r="D86" s="3"/>
      <c r="E86" s="3"/>
      <c r="F86" s="3"/>
      <c r="G86" s="3"/>
      <c r="H86" s="3"/>
      <c r="I86" s="3"/>
      <c r="J86" s="3"/>
      <c r="K86" s="3"/>
      <c r="L86" s="3"/>
      <c r="M86" s="3"/>
      <c r="N86" s="3"/>
      <c r="O86" s="3"/>
      <c r="P86" s="3"/>
      <c r="Q86" s="3"/>
      <c r="R86" s="3"/>
    </row>
    <row r="87" spans="1:18" s="16" customFormat="1" x14ac:dyDescent="0.3">
      <c r="A87" s="3"/>
      <c r="B87" s="3"/>
      <c r="C87" s="3"/>
      <c r="D87" s="3"/>
      <c r="E87" s="3"/>
      <c r="F87" s="3"/>
      <c r="G87" s="3"/>
      <c r="H87" s="3"/>
      <c r="I87" s="3"/>
      <c r="J87" s="3"/>
      <c r="K87" s="3"/>
      <c r="L87" s="3"/>
      <c r="M87" s="3"/>
      <c r="N87" s="3"/>
      <c r="O87" s="3"/>
      <c r="P87" s="3"/>
      <c r="Q87" s="3"/>
      <c r="R87" s="3"/>
    </row>
    <row r="88" spans="1:18" s="16" customFormat="1" x14ac:dyDescent="0.3">
      <c r="A88" s="3"/>
      <c r="B88" s="3"/>
      <c r="C88" s="3"/>
      <c r="D88" s="3"/>
      <c r="E88" s="3"/>
      <c r="F88" s="3"/>
      <c r="G88" s="3"/>
      <c r="H88" s="3"/>
      <c r="I88" s="3"/>
      <c r="J88" s="3"/>
      <c r="K88" s="3"/>
      <c r="L88" s="3"/>
      <c r="M88" s="3"/>
      <c r="N88" s="3"/>
      <c r="O88" s="3"/>
      <c r="P88" s="3"/>
      <c r="Q88" s="3"/>
      <c r="R88" s="3"/>
    </row>
    <row r="89" spans="1:18" s="16" customFormat="1" x14ac:dyDescent="0.3">
      <c r="A89" s="3"/>
      <c r="B89" s="3"/>
      <c r="C89" s="3"/>
      <c r="D89" s="3"/>
      <c r="E89" s="3"/>
      <c r="F89" s="3"/>
      <c r="G89" s="3"/>
      <c r="H89" s="3"/>
      <c r="I89" s="3"/>
      <c r="J89" s="3"/>
      <c r="K89" s="3"/>
      <c r="L89" s="3"/>
      <c r="M89" s="3"/>
      <c r="N89" s="3"/>
      <c r="O89" s="3"/>
      <c r="P89" s="3"/>
      <c r="Q89" s="3"/>
      <c r="R89" s="3"/>
    </row>
    <row r="90" spans="1:18" s="16" customFormat="1" x14ac:dyDescent="0.3">
      <c r="A90" s="3"/>
      <c r="B90" s="3"/>
      <c r="C90" s="3"/>
      <c r="D90" s="3"/>
      <c r="E90" s="3"/>
      <c r="F90" s="3"/>
      <c r="G90" s="3"/>
      <c r="H90" s="3"/>
      <c r="I90" s="3"/>
      <c r="J90" s="3"/>
      <c r="K90" s="3"/>
      <c r="L90" s="3"/>
      <c r="M90" s="3"/>
      <c r="N90" s="3"/>
      <c r="O90" s="3"/>
      <c r="P90" s="3"/>
      <c r="Q90" s="3"/>
      <c r="R90" s="3"/>
    </row>
    <row r="91" spans="1:18" s="16" customFormat="1" x14ac:dyDescent="0.3">
      <c r="A91" s="3"/>
      <c r="B91" s="3"/>
      <c r="C91" s="3"/>
      <c r="D91" s="3"/>
      <c r="E91" s="3"/>
      <c r="F91" s="3"/>
      <c r="G91" s="3"/>
      <c r="H91" s="3"/>
      <c r="I91" s="3"/>
      <c r="J91" s="3"/>
      <c r="K91" s="3"/>
      <c r="L91" s="3"/>
      <c r="M91" s="3"/>
      <c r="N91" s="3"/>
      <c r="O91" s="3"/>
      <c r="P91" s="3"/>
      <c r="Q91" s="3"/>
      <c r="R91" s="3"/>
    </row>
    <row r="92" spans="1:18" s="16" customFormat="1" x14ac:dyDescent="0.3">
      <c r="A92" s="3"/>
      <c r="B92" s="3"/>
      <c r="C92" s="3"/>
      <c r="D92" s="3"/>
      <c r="E92" s="3"/>
      <c r="F92" s="3"/>
      <c r="G92" s="3"/>
      <c r="H92" s="3"/>
      <c r="I92" s="3"/>
      <c r="J92" s="3"/>
      <c r="K92" s="3"/>
      <c r="L92" s="3"/>
      <c r="M92" s="3"/>
      <c r="N92" s="3"/>
      <c r="O92" s="3"/>
      <c r="P92" s="3"/>
      <c r="Q92" s="3"/>
      <c r="R92" s="3"/>
    </row>
    <row r="93" spans="1:18" s="16" customFormat="1" x14ac:dyDescent="0.3">
      <c r="A93" s="3"/>
      <c r="B93" s="3"/>
      <c r="C93" s="3"/>
      <c r="D93" s="3"/>
      <c r="E93" s="3"/>
      <c r="F93" s="3"/>
      <c r="G93" s="3"/>
      <c r="H93" s="3"/>
      <c r="I93" s="3"/>
      <c r="J93" s="3"/>
      <c r="K93" s="3"/>
      <c r="L93" s="3"/>
      <c r="M93" s="3"/>
      <c r="N93" s="3"/>
      <c r="O93" s="3"/>
      <c r="P93" s="3"/>
      <c r="Q93" s="3"/>
      <c r="R93" s="3"/>
    </row>
    <row r="94" spans="1:18" s="16" customFormat="1" x14ac:dyDescent="0.3">
      <c r="A94" s="3"/>
      <c r="B94" s="3"/>
      <c r="C94" s="3"/>
      <c r="D94" s="3"/>
      <c r="E94" s="3"/>
      <c r="F94" s="3"/>
      <c r="G94" s="3"/>
      <c r="H94" s="3"/>
      <c r="I94" s="3"/>
      <c r="J94" s="3"/>
      <c r="K94" s="3"/>
      <c r="L94" s="3"/>
      <c r="M94" s="3"/>
      <c r="N94" s="3"/>
      <c r="O94" s="3"/>
      <c r="P94" s="3"/>
      <c r="Q94" s="3"/>
      <c r="R94" s="3"/>
    </row>
    <row r="95" spans="1:18" s="16" customFormat="1" x14ac:dyDescent="0.3">
      <c r="A95" s="3"/>
      <c r="B95" s="3"/>
      <c r="C95" s="3"/>
      <c r="D95" s="3"/>
      <c r="E95" s="3"/>
      <c r="F95" s="3"/>
      <c r="G95" s="3"/>
      <c r="H95" s="3"/>
      <c r="I95" s="3"/>
      <c r="J95" s="3"/>
      <c r="K95" s="3"/>
      <c r="L95" s="3"/>
      <c r="M95" s="3"/>
      <c r="N95" s="3"/>
      <c r="O95" s="3"/>
      <c r="P95" s="3"/>
      <c r="Q95" s="3"/>
      <c r="R95" s="3"/>
    </row>
    <row r="96" spans="1:18" s="16" customFormat="1" x14ac:dyDescent="0.3">
      <c r="A96" s="3"/>
      <c r="B96" s="3"/>
      <c r="C96" s="3"/>
      <c r="D96" s="3"/>
      <c r="E96" s="3"/>
      <c r="F96" s="3"/>
      <c r="G96" s="3"/>
      <c r="H96" s="3"/>
      <c r="I96" s="3"/>
      <c r="J96" s="3"/>
      <c r="K96" s="3"/>
      <c r="L96" s="3"/>
      <c r="M96" s="3"/>
      <c r="N96" s="3"/>
      <c r="O96" s="3"/>
      <c r="P96" s="3"/>
      <c r="Q96" s="3"/>
      <c r="R96" s="3"/>
    </row>
    <row r="97" spans="1:18" s="16" customFormat="1" x14ac:dyDescent="0.3">
      <c r="A97" s="3"/>
      <c r="B97" s="3"/>
      <c r="C97" s="3"/>
      <c r="D97" s="3"/>
      <c r="E97" s="3"/>
      <c r="F97" s="3"/>
      <c r="G97" s="3"/>
      <c r="H97" s="3"/>
      <c r="I97" s="3"/>
      <c r="J97" s="3"/>
      <c r="K97" s="3"/>
      <c r="L97" s="3"/>
      <c r="M97" s="3"/>
      <c r="N97" s="3"/>
      <c r="O97" s="3"/>
      <c r="P97" s="3"/>
      <c r="Q97" s="3"/>
      <c r="R97" s="3"/>
    </row>
    <row r="98" spans="1:18" s="16" customFormat="1" x14ac:dyDescent="0.3">
      <c r="A98" s="3"/>
      <c r="B98" s="3"/>
      <c r="C98" s="3"/>
      <c r="D98" s="3"/>
      <c r="E98" s="3"/>
      <c r="F98" s="3"/>
      <c r="G98" s="3"/>
      <c r="H98" s="3"/>
      <c r="I98" s="3"/>
      <c r="J98" s="3"/>
      <c r="K98" s="3"/>
      <c r="L98" s="3"/>
      <c r="M98" s="3"/>
      <c r="N98" s="3"/>
      <c r="O98" s="3"/>
      <c r="P98" s="3"/>
      <c r="Q98" s="3"/>
      <c r="R98" s="3"/>
    </row>
    <row r="99" spans="1:18" s="16" customFormat="1" x14ac:dyDescent="0.3">
      <c r="A99" s="3"/>
      <c r="B99" s="3"/>
      <c r="C99" s="3"/>
      <c r="D99" s="3"/>
      <c r="E99" s="3"/>
      <c r="F99" s="3"/>
      <c r="G99" s="3"/>
      <c r="H99" s="3"/>
      <c r="I99" s="3"/>
      <c r="J99" s="3"/>
      <c r="K99" s="3"/>
      <c r="L99" s="3"/>
      <c r="M99" s="3"/>
      <c r="N99" s="3"/>
      <c r="O99" s="3"/>
      <c r="P99" s="3"/>
      <c r="Q99" s="3"/>
      <c r="R99" s="3"/>
    </row>
    <row r="100" spans="1:18" s="16" customFormat="1" x14ac:dyDescent="0.3">
      <c r="A100" s="3"/>
      <c r="B100" s="3"/>
      <c r="C100" s="3"/>
      <c r="D100" s="3"/>
      <c r="E100" s="3"/>
      <c r="F100" s="3"/>
      <c r="G100" s="3"/>
      <c r="H100" s="3"/>
      <c r="I100" s="3"/>
      <c r="J100" s="3"/>
      <c r="K100" s="3"/>
      <c r="L100" s="3"/>
      <c r="M100" s="3"/>
      <c r="N100" s="3"/>
      <c r="O100" s="3"/>
      <c r="P100" s="3"/>
      <c r="Q100" s="3"/>
      <c r="R100" s="3"/>
    </row>
    <row r="101" spans="1:18" s="16" customFormat="1" x14ac:dyDescent="0.3">
      <c r="A101" s="3"/>
      <c r="B101" s="3"/>
      <c r="C101" s="3"/>
      <c r="D101" s="3"/>
      <c r="E101" s="3"/>
      <c r="F101" s="3"/>
      <c r="G101" s="3"/>
      <c r="H101" s="3"/>
      <c r="I101" s="3"/>
      <c r="J101" s="3"/>
      <c r="K101" s="3"/>
      <c r="L101" s="3"/>
      <c r="M101" s="3"/>
      <c r="N101" s="3"/>
      <c r="O101" s="3"/>
      <c r="P101" s="3"/>
      <c r="Q101" s="3"/>
      <c r="R101" s="3"/>
    </row>
    <row r="102" spans="1:18" s="16" customFormat="1" x14ac:dyDescent="0.3">
      <c r="A102" s="3"/>
      <c r="B102" s="3"/>
      <c r="C102" s="3"/>
      <c r="D102" s="3"/>
      <c r="E102" s="3"/>
      <c r="F102" s="3"/>
      <c r="G102" s="3"/>
      <c r="H102" s="3"/>
      <c r="I102" s="3"/>
      <c r="J102" s="3"/>
      <c r="K102" s="3"/>
      <c r="L102" s="3"/>
      <c r="M102" s="3"/>
      <c r="N102" s="3"/>
      <c r="O102" s="3"/>
      <c r="P102" s="3"/>
      <c r="Q102" s="3"/>
      <c r="R102" s="3"/>
    </row>
    <row r="103" spans="1:18" s="16" customFormat="1" x14ac:dyDescent="0.3">
      <c r="A103" s="3"/>
      <c r="B103" s="3"/>
      <c r="C103" s="3"/>
      <c r="D103" s="3"/>
      <c r="E103" s="3"/>
      <c r="F103" s="3"/>
      <c r="G103" s="3"/>
      <c r="H103" s="3"/>
      <c r="I103" s="3"/>
      <c r="J103" s="3"/>
      <c r="K103" s="3"/>
      <c r="L103" s="3"/>
      <c r="M103" s="3"/>
      <c r="N103" s="3"/>
      <c r="O103" s="3"/>
      <c r="P103" s="3"/>
      <c r="Q103" s="3"/>
      <c r="R103" s="3"/>
    </row>
    <row r="104" spans="1:18" s="16" customFormat="1" x14ac:dyDescent="0.3">
      <c r="A104" s="3"/>
      <c r="B104" s="3"/>
      <c r="C104" s="3"/>
      <c r="D104" s="3"/>
      <c r="E104" s="3"/>
      <c r="F104" s="3"/>
      <c r="G104" s="3"/>
      <c r="H104" s="3"/>
      <c r="I104" s="3"/>
      <c r="J104" s="3"/>
      <c r="K104" s="3"/>
      <c r="L104" s="3"/>
      <c r="M104" s="3"/>
      <c r="N104" s="3"/>
      <c r="O104" s="3"/>
      <c r="P104" s="3"/>
      <c r="Q104" s="3"/>
      <c r="R104" s="3"/>
    </row>
    <row r="105" spans="1:18" s="16" customFormat="1" x14ac:dyDescent="0.3">
      <c r="A105" s="3"/>
      <c r="B105" s="3"/>
      <c r="C105" s="3"/>
      <c r="D105" s="3"/>
      <c r="E105" s="3"/>
      <c r="F105" s="3"/>
      <c r="G105" s="3"/>
      <c r="H105" s="3"/>
      <c r="I105" s="3"/>
      <c r="J105" s="3"/>
      <c r="K105" s="3"/>
      <c r="L105" s="3"/>
      <c r="M105" s="3"/>
      <c r="N105" s="3"/>
      <c r="O105" s="3"/>
      <c r="P105" s="3"/>
      <c r="Q105" s="3"/>
      <c r="R105" s="3"/>
    </row>
    <row r="106" spans="1:18" s="16" customFormat="1" x14ac:dyDescent="0.3">
      <c r="A106" s="3"/>
      <c r="B106" s="3"/>
      <c r="C106" s="3"/>
      <c r="D106" s="3"/>
      <c r="E106" s="3"/>
      <c r="F106" s="3"/>
      <c r="G106" s="3"/>
      <c r="H106" s="3"/>
      <c r="I106" s="3"/>
      <c r="J106" s="3"/>
      <c r="K106" s="3"/>
      <c r="L106" s="3"/>
      <c r="M106" s="3"/>
      <c r="N106" s="3"/>
      <c r="O106" s="3"/>
      <c r="P106" s="3"/>
      <c r="Q106" s="3"/>
      <c r="R106" s="3"/>
    </row>
    <row r="107" spans="1:18" s="16" customFormat="1" x14ac:dyDescent="0.3">
      <c r="A107" s="3"/>
      <c r="B107" s="3"/>
      <c r="C107" s="3"/>
      <c r="D107" s="3"/>
      <c r="E107" s="3"/>
      <c r="F107" s="3"/>
      <c r="G107" s="3"/>
      <c r="H107" s="3"/>
      <c r="I107" s="3"/>
      <c r="J107" s="3"/>
      <c r="K107" s="3"/>
      <c r="L107" s="3"/>
      <c r="M107" s="3"/>
      <c r="N107" s="3"/>
      <c r="O107" s="3"/>
      <c r="P107" s="3"/>
      <c r="Q107" s="3"/>
      <c r="R107" s="3"/>
    </row>
    <row r="108" spans="1:18" s="16" customFormat="1" x14ac:dyDescent="0.3">
      <c r="A108" s="3"/>
      <c r="B108" s="3"/>
      <c r="C108" s="3"/>
      <c r="D108" s="3"/>
      <c r="E108" s="3"/>
      <c r="F108" s="3"/>
      <c r="G108" s="3"/>
      <c r="H108" s="3"/>
      <c r="I108" s="3"/>
      <c r="J108" s="3"/>
      <c r="K108" s="3"/>
      <c r="L108" s="3"/>
      <c r="M108" s="3"/>
      <c r="N108" s="3"/>
      <c r="O108" s="3"/>
      <c r="P108" s="3"/>
      <c r="Q108" s="3"/>
      <c r="R108" s="3"/>
    </row>
    <row r="109" spans="1:18" s="16" customFormat="1" x14ac:dyDescent="0.3">
      <c r="A109" s="3"/>
      <c r="B109" s="3"/>
      <c r="C109" s="3"/>
      <c r="D109" s="3"/>
      <c r="E109" s="3"/>
      <c r="F109" s="3"/>
      <c r="G109" s="3"/>
      <c r="H109" s="3"/>
      <c r="I109" s="3"/>
      <c r="J109" s="3"/>
      <c r="K109" s="3"/>
      <c r="L109" s="3"/>
      <c r="M109" s="3"/>
      <c r="N109" s="3"/>
      <c r="O109" s="3"/>
      <c r="P109" s="3"/>
      <c r="Q109" s="3"/>
      <c r="R109" s="3"/>
    </row>
    <row r="110" spans="1:18" s="16" customFormat="1" x14ac:dyDescent="0.3">
      <c r="A110" s="3"/>
      <c r="B110" s="3"/>
      <c r="C110" s="3"/>
      <c r="D110" s="3"/>
      <c r="E110" s="3"/>
      <c r="F110" s="3"/>
      <c r="G110" s="3"/>
      <c r="H110" s="3"/>
      <c r="I110" s="3"/>
      <c r="J110" s="3"/>
      <c r="K110" s="3"/>
      <c r="L110" s="3"/>
      <c r="M110" s="3"/>
      <c r="N110" s="3"/>
      <c r="O110" s="3"/>
      <c r="P110" s="3"/>
      <c r="Q110" s="3"/>
      <c r="R110" s="3"/>
    </row>
    <row r="111" spans="1:18" s="16" customFormat="1" x14ac:dyDescent="0.3">
      <c r="A111" s="3"/>
      <c r="B111" s="3"/>
      <c r="C111" s="3"/>
      <c r="D111" s="3"/>
      <c r="E111" s="3"/>
      <c r="F111" s="3"/>
      <c r="G111" s="3"/>
      <c r="H111" s="3"/>
      <c r="I111" s="3"/>
      <c r="J111" s="3"/>
      <c r="K111" s="3"/>
      <c r="L111" s="3"/>
      <c r="M111" s="3"/>
      <c r="N111" s="3"/>
      <c r="O111" s="3"/>
      <c r="P111" s="3"/>
      <c r="Q111" s="3"/>
      <c r="R111" s="3"/>
    </row>
    <row r="112" spans="1:18" s="16" customFormat="1" x14ac:dyDescent="0.3">
      <c r="A112" s="3"/>
      <c r="B112" s="3"/>
      <c r="C112" s="3"/>
      <c r="D112" s="3"/>
      <c r="E112" s="3"/>
      <c r="F112" s="3"/>
      <c r="G112" s="3"/>
      <c r="H112" s="3"/>
      <c r="I112" s="3"/>
      <c r="J112" s="3"/>
      <c r="K112" s="3"/>
      <c r="L112" s="3"/>
      <c r="M112" s="3"/>
      <c r="N112" s="3"/>
      <c r="O112" s="3"/>
      <c r="P112" s="3"/>
      <c r="Q112" s="3"/>
      <c r="R112" s="3"/>
    </row>
    <row r="113" spans="1:18" s="16" customFormat="1" x14ac:dyDescent="0.3">
      <c r="A113" s="3"/>
      <c r="B113" s="3"/>
      <c r="C113" s="3"/>
      <c r="D113" s="3"/>
      <c r="E113" s="3"/>
      <c r="F113" s="3"/>
      <c r="G113" s="3"/>
      <c r="H113" s="3"/>
      <c r="I113" s="3"/>
      <c r="J113" s="3"/>
      <c r="K113" s="3"/>
      <c r="L113" s="3"/>
      <c r="M113" s="3"/>
      <c r="N113" s="3"/>
      <c r="O113" s="3"/>
      <c r="P113" s="3"/>
      <c r="Q113" s="3"/>
      <c r="R113" s="3"/>
    </row>
    <row r="114" spans="1:18" s="16" customFormat="1" x14ac:dyDescent="0.3">
      <c r="A114" s="3"/>
      <c r="B114" s="3"/>
      <c r="C114" s="3"/>
      <c r="D114" s="3"/>
      <c r="E114" s="3"/>
      <c r="F114" s="3"/>
      <c r="G114" s="3"/>
      <c r="H114" s="3"/>
      <c r="I114" s="3"/>
      <c r="J114" s="3"/>
      <c r="K114" s="3"/>
      <c r="L114" s="3"/>
      <c r="M114" s="3"/>
      <c r="N114" s="3"/>
      <c r="O114" s="3"/>
      <c r="P114" s="3"/>
      <c r="Q114" s="3"/>
      <c r="R114" s="3"/>
    </row>
    <row r="115" spans="1:18" s="16" customFormat="1" x14ac:dyDescent="0.3">
      <c r="A115" s="3"/>
      <c r="B115" s="3"/>
      <c r="C115" s="3"/>
      <c r="D115" s="3"/>
      <c r="E115" s="3"/>
      <c r="F115" s="3"/>
      <c r="G115" s="3"/>
      <c r="H115" s="3"/>
      <c r="I115" s="3"/>
      <c r="J115" s="3"/>
      <c r="K115" s="3"/>
      <c r="L115" s="3"/>
      <c r="M115" s="3"/>
      <c r="N115" s="3"/>
      <c r="O115" s="3"/>
      <c r="P115" s="3"/>
      <c r="Q115" s="3"/>
      <c r="R115" s="3"/>
    </row>
    <row r="116" spans="1:18" s="16" customFormat="1" x14ac:dyDescent="0.3">
      <c r="A116" s="3"/>
      <c r="B116" s="3"/>
      <c r="C116" s="3"/>
      <c r="D116" s="3"/>
      <c r="E116" s="3"/>
      <c r="F116" s="3"/>
      <c r="G116" s="3"/>
      <c r="H116" s="3"/>
      <c r="I116" s="3"/>
      <c r="J116" s="3"/>
      <c r="K116" s="3"/>
      <c r="L116" s="3"/>
      <c r="M116" s="3"/>
      <c r="N116" s="3"/>
      <c r="O116" s="3"/>
      <c r="P116" s="3"/>
      <c r="Q116" s="3"/>
      <c r="R116" s="3"/>
    </row>
    <row r="117" spans="1:18" s="16" customFormat="1" x14ac:dyDescent="0.3">
      <c r="A117" s="3"/>
      <c r="B117" s="3"/>
      <c r="C117" s="3"/>
      <c r="D117" s="3"/>
      <c r="E117" s="3"/>
      <c r="F117" s="3"/>
      <c r="G117" s="3"/>
      <c r="H117" s="3"/>
      <c r="I117" s="3"/>
      <c r="J117" s="3"/>
      <c r="K117" s="3"/>
      <c r="L117" s="3"/>
      <c r="M117" s="3"/>
      <c r="N117" s="3"/>
      <c r="O117" s="3"/>
      <c r="P117" s="3"/>
      <c r="Q117" s="3"/>
      <c r="R117" s="3"/>
    </row>
    <row r="118" spans="1:18" s="16" customFormat="1" x14ac:dyDescent="0.3">
      <c r="A118" s="3"/>
      <c r="B118" s="3"/>
      <c r="C118" s="3"/>
      <c r="D118" s="3"/>
      <c r="E118" s="3"/>
      <c r="F118" s="3"/>
      <c r="G118" s="3"/>
      <c r="H118" s="3"/>
      <c r="I118" s="3"/>
      <c r="J118" s="3"/>
      <c r="K118" s="3"/>
      <c r="L118" s="3"/>
      <c r="M118" s="3"/>
      <c r="N118" s="3"/>
      <c r="O118" s="3"/>
      <c r="P118" s="3"/>
      <c r="Q118" s="3"/>
      <c r="R118" s="3"/>
    </row>
    <row r="119" spans="1:18" s="16" customFormat="1" x14ac:dyDescent="0.3">
      <c r="A119" s="3"/>
      <c r="B119" s="3"/>
      <c r="C119" s="3"/>
      <c r="D119" s="3"/>
      <c r="E119" s="3"/>
      <c r="F119" s="3"/>
      <c r="G119" s="3"/>
      <c r="H119" s="3"/>
      <c r="I119" s="3"/>
      <c r="J119" s="3"/>
      <c r="K119" s="3"/>
      <c r="L119" s="3"/>
      <c r="M119" s="3"/>
      <c r="N119" s="3"/>
      <c r="O119" s="3"/>
      <c r="P119" s="3"/>
      <c r="Q119" s="3"/>
      <c r="R119" s="3"/>
    </row>
    <row r="120" spans="1:18" s="16" customFormat="1" x14ac:dyDescent="0.3">
      <c r="A120" s="3"/>
      <c r="B120" s="3"/>
      <c r="C120" s="3"/>
      <c r="D120" s="3"/>
      <c r="E120" s="3"/>
      <c r="F120" s="3"/>
      <c r="G120" s="3"/>
      <c r="H120" s="3"/>
      <c r="I120" s="3"/>
      <c r="J120" s="3"/>
      <c r="K120" s="3"/>
      <c r="L120" s="3"/>
      <c r="M120" s="3"/>
      <c r="N120" s="3"/>
      <c r="O120" s="3"/>
      <c r="P120" s="3"/>
      <c r="Q120" s="3"/>
      <c r="R120" s="3"/>
    </row>
    <row r="121" spans="1:18" s="16" customFormat="1" x14ac:dyDescent="0.3">
      <c r="A121" s="3"/>
      <c r="B121" s="3"/>
      <c r="C121" s="3"/>
      <c r="D121" s="3"/>
      <c r="E121" s="3"/>
      <c r="F121" s="3"/>
      <c r="G121" s="3"/>
      <c r="H121" s="3"/>
      <c r="I121" s="3"/>
      <c r="J121" s="3"/>
      <c r="K121" s="3"/>
      <c r="L121" s="3"/>
      <c r="M121" s="3"/>
      <c r="N121" s="3"/>
      <c r="O121" s="3"/>
      <c r="P121" s="3"/>
      <c r="Q121" s="3"/>
      <c r="R121" s="3"/>
    </row>
    <row r="122" spans="1:18" s="16" customFormat="1" x14ac:dyDescent="0.3">
      <c r="A122" s="3"/>
      <c r="B122" s="3"/>
      <c r="C122" s="3"/>
      <c r="D122" s="3"/>
      <c r="E122" s="3"/>
      <c r="F122" s="3"/>
      <c r="G122" s="3"/>
      <c r="H122" s="3"/>
      <c r="I122" s="3"/>
      <c r="J122" s="3"/>
      <c r="K122" s="3"/>
      <c r="L122" s="3"/>
      <c r="M122" s="3"/>
      <c r="N122" s="3"/>
      <c r="O122" s="3"/>
      <c r="P122" s="3"/>
      <c r="Q122" s="3"/>
      <c r="R122" s="3"/>
    </row>
    <row r="123" spans="1:18" s="16" customFormat="1" x14ac:dyDescent="0.3">
      <c r="A123" s="3"/>
      <c r="B123" s="3"/>
      <c r="C123" s="3"/>
      <c r="D123" s="3"/>
      <c r="E123" s="3"/>
      <c r="F123" s="3"/>
      <c r="G123" s="3"/>
      <c r="H123" s="3"/>
      <c r="I123" s="3"/>
      <c r="J123" s="3"/>
      <c r="K123" s="3"/>
      <c r="L123" s="3"/>
      <c r="M123" s="3"/>
      <c r="N123" s="3"/>
      <c r="O123" s="3"/>
      <c r="P123" s="3"/>
      <c r="Q123" s="3"/>
      <c r="R123" s="3"/>
    </row>
    <row r="124" spans="1:18" s="16" customFormat="1" x14ac:dyDescent="0.3">
      <c r="A124" s="3"/>
      <c r="B124" s="3"/>
      <c r="C124" s="3"/>
      <c r="D124" s="3"/>
      <c r="E124" s="3"/>
      <c r="F124" s="3"/>
      <c r="G124" s="3"/>
      <c r="H124" s="3"/>
      <c r="I124" s="3"/>
      <c r="J124" s="3"/>
      <c r="K124" s="3"/>
      <c r="L124" s="3"/>
      <c r="M124" s="3"/>
      <c r="N124" s="3"/>
      <c r="O124" s="3"/>
      <c r="P124" s="3"/>
      <c r="Q124" s="3"/>
      <c r="R124" s="3"/>
    </row>
    <row r="125" spans="1:18" s="16" customFormat="1" x14ac:dyDescent="0.3">
      <c r="A125" s="3"/>
      <c r="B125" s="3"/>
      <c r="C125" s="3"/>
      <c r="D125" s="3"/>
      <c r="E125" s="3"/>
      <c r="F125" s="3"/>
      <c r="G125" s="3"/>
      <c r="H125" s="3"/>
      <c r="I125" s="3"/>
      <c r="J125" s="3"/>
      <c r="K125" s="3"/>
      <c r="L125" s="3"/>
      <c r="M125" s="3"/>
      <c r="N125" s="3"/>
      <c r="O125" s="3"/>
      <c r="P125" s="3"/>
      <c r="Q125" s="3"/>
      <c r="R125" s="3"/>
    </row>
    <row r="126" spans="1:18" s="16" customFormat="1" x14ac:dyDescent="0.3">
      <c r="A126" s="3"/>
      <c r="B126" s="3"/>
      <c r="C126" s="3"/>
      <c r="D126" s="3"/>
      <c r="E126" s="3"/>
      <c r="F126" s="3"/>
      <c r="G126" s="3"/>
      <c r="H126" s="3"/>
      <c r="I126" s="3"/>
      <c r="J126" s="3"/>
      <c r="K126" s="3"/>
      <c r="L126" s="3"/>
      <c r="M126" s="3"/>
      <c r="N126" s="3"/>
      <c r="O126" s="3"/>
      <c r="P126" s="3"/>
      <c r="Q126" s="3"/>
      <c r="R126" s="3"/>
    </row>
    <row r="127" spans="1:18" s="16" customFormat="1" x14ac:dyDescent="0.3">
      <c r="A127" s="3"/>
      <c r="B127" s="3"/>
      <c r="C127" s="3"/>
      <c r="D127" s="3"/>
      <c r="E127" s="3"/>
      <c r="F127" s="3"/>
      <c r="G127" s="3"/>
      <c r="H127" s="3"/>
      <c r="I127" s="3"/>
      <c r="J127" s="3"/>
      <c r="K127" s="3"/>
      <c r="L127" s="3"/>
      <c r="M127" s="3"/>
      <c r="N127" s="3"/>
      <c r="O127" s="3"/>
      <c r="P127" s="3"/>
      <c r="Q127" s="3"/>
      <c r="R127" s="3"/>
    </row>
    <row r="128" spans="1:18" s="16" customFormat="1" x14ac:dyDescent="0.3">
      <c r="A128" s="3"/>
      <c r="B128" s="3"/>
      <c r="C128" s="3"/>
      <c r="D128" s="3"/>
      <c r="E128" s="3"/>
      <c r="F128" s="3"/>
      <c r="G128" s="3"/>
      <c r="H128" s="3"/>
      <c r="I128" s="3"/>
      <c r="J128" s="3"/>
      <c r="K128" s="3"/>
      <c r="L128" s="3"/>
      <c r="M128" s="3"/>
      <c r="N128" s="3"/>
      <c r="O128" s="3"/>
      <c r="P128" s="3"/>
      <c r="Q128" s="3"/>
      <c r="R128" s="3"/>
    </row>
    <row r="129" spans="1:18" s="16" customFormat="1" x14ac:dyDescent="0.3">
      <c r="A129" s="3"/>
      <c r="B129" s="3"/>
      <c r="C129" s="3"/>
      <c r="D129" s="3"/>
      <c r="E129" s="3"/>
      <c r="F129" s="3"/>
      <c r="G129" s="3"/>
      <c r="H129" s="3"/>
      <c r="I129" s="3"/>
      <c r="J129" s="3"/>
      <c r="K129" s="3"/>
      <c r="L129" s="3"/>
      <c r="M129" s="3"/>
      <c r="N129" s="3"/>
      <c r="O129" s="3"/>
      <c r="P129" s="3"/>
      <c r="Q129" s="3"/>
      <c r="R129" s="3"/>
    </row>
    <row r="130" spans="1:18" s="16" customFormat="1" x14ac:dyDescent="0.3">
      <c r="A130" s="3"/>
      <c r="B130" s="3"/>
      <c r="C130" s="3"/>
      <c r="D130" s="3"/>
      <c r="E130" s="3"/>
      <c r="F130" s="3"/>
      <c r="G130" s="3"/>
      <c r="H130" s="3"/>
      <c r="I130" s="3"/>
      <c r="J130" s="3"/>
      <c r="K130" s="3"/>
      <c r="L130" s="3"/>
      <c r="M130" s="3"/>
      <c r="N130" s="3"/>
      <c r="O130" s="3"/>
      <c r="P130" s="3"/>
      <c r="Q130" s="3"/>
      <c r="R130" s="3"/>
    </row>
    <row r="131" spans="1:18" s="16" customFormat="1" x14ac:dyDescent="0.3">
      <c r="A131" s="3"/>
      <c r="B131" s="3"/>
      <c r="C131" s="3"/>
      <c r="D131" s="3"/>
      <c r="E131" s="3"/>
      <c r="F131" s="3"/>
      <c r="G131" s="3"/>
      <c r="H131" s="3"/>
      <c r="I131" s="3"/>
      <c r="J131" s="3"/>
      <c r="K131" s="3"/>
      <c r="L131" s="3"/>
      <c r="M131" s="3"/>
      <c r="N131" s="3"/>
      <c r="O131" s="3"/>
      <c r="P131" s="3"/>
      <c r="Q131" s="3"/>
      <c r="R131" s="3"/>
    </row>
    <row r="132" spans="1:18" s="16" customFormat="1" x14ac:dyDescent="0.3">
      <c r="A132" s="3"/>
      <c r="B132" s="3"/>
      <c r="C132" s="3"/>
      <c r="D132" s="3"/>
      <c r="E132" s="3"/>
      <c r="F132" s="3"/>
      <c r="G132" s="3"/>
      <c r="H132" s="3"/>
      <c r="I132" s="3"/>
      <c r="J132" s="3"/>
      <c r="K132" s="3"/>
      <c r="L132" s="3"/>
      <c r="M132" s="3"/>
      <c r="N132" s="3"/>
      <c r="O132" s="3"/>
      <c r="P132" s="3"/>
      <c r="Q132" s="3"/>
      <c r="R132" s="3"/>
    </row>
    <row r="133" spans="1:18" s="16" customFormat="1" x14ac:dyDescent="0.3">
      <c r="A133" s="3"/>
      <c r="B133" s="3"/>
      <c r="C133" s="3"/>
      <c r="D133" s="3"/>
      <c r="E133" s="3"/>
      <c r="F133" s="3"/>
      <c r="G133" s="3"/>
      <c r="H133" s="3"/>
      <c r="I133" s="3"/>
      <c r="J133" s="3"/>
      <c r="K133" s="3"/>
      <c r="L133" s="3"/>
      <c r="M133" s="3"/>
      <c r="N133" s="3"/>
      <c r="O133" s="3"/>
      <c r="P133" s="3"/>
      <c r="Q133" s="3"/>
      <c r="R133" s="3"/>
    </row>
    <row r="134" spans="1:18" s="16" customFormat="1" x14ac:dyDescent="0.3">
      <c r="A134" s="3"/>
      <c r="B134" s="3"/>
      <c r="C134" s="3"/>
      <c r="D134" s="3"/>
      <c r="E134" s="3"/>
      <c r="F134" s="3"/>
      <c r="G134" s="3"/>
      <c r="H134" s="3"/>
      <c r="I134" s="3"/>
      <c r="J134" s="3"/>
      <c r="K134" s="3"/>
      <c r="L134" s="3"/>
      <c r="M134" s="3"/>
      <c r="N134" s="3"/>
      <c r="O134" s="3"/>
      <c r="P134" s="3"/>
      <c r="Q134" s="3"/>
      <c r="R134" s="3"/>
    </row>
    <row r="135" spans="1:18" s="16" customFormat="1" x14ac:dyDescent="0.3">
      <c r="A135" s="3"/>
      <c r="B135" s="3"/>
      <c r="C135" s="3"/>
      <c r="D135" s="3"/>
      <c r="E135" s="3"/>
      <c r="F135" s="3"/>
      <c r="G135" s="3"/>
      <c r="H135" s="3"/>
      <c r="I135" s="3"/>
      <c r="J135" s="3"/>
      <c r="K135" s="3"/>
      <c r="L135" s="3"/>
      <c r="M135" s="3"/>
      <c r="N135" s="3"/>
      <c r="O135" s="3"/>
      <c r="P135" s="3"/>
      <c r="Q135" s="3"/>
      <c r="R135" s="3"/>
    </row>
    <row r="136" spans="1:18" s="16" customFormat="1" x14ac:dyDescent="0.3">
      <c r="A136" s="3"/>
      <c r="B136" s="3"/>
      <c r="C136" s="3"/>
      <c r="D136" s="3"/>
      <c r="E136" s="3"/>
      <c r="F136" s="3"/>
      <c r="G136" s="3"/>
      <c r="H136" s="3"/>
      <c r="I136" s="3"/>
      <c r="J136" s="3"/>
      <c r="K136" s="3"/>
      <c r="L136" s="3"/>
      <c r="M136" s="3"/>
      <c r="N136" s="3"/>
      <c r="O136" s="3"/>
      <c r="P136" s="3"/>
      <c r="Q136" s="3"/>
      <c r="R136" s="3"/>
    </row>
    <row r="137" spans="1:18" s="16" customFormat="1" x14ac:dyDescent="0.3">
      <c r="A137" s="3"/>
      <c r="B137" s="3"/>
      <c r="C137" s="3"/>
      <c r="D137" s="3"/>
      <c r="E137" s="3"/>
      <c r="F137" s="3"/>
      <c r="G137" s="3"/>
      <c r="H137" s="3"/>
      <c r="I137" s="3"/>
      <c r="J137" s="3"/>
      <c r="K137" s="3"/>
      <c r="L137" s="3"/>
      <c r="M137" s="3"/>
      <c r="N137" s="3"/>
      <c r="O137" s="3"/>
      <c r="P137" s="3"/>
      <c r="Q137" s="3"/>
      <c r="R137" s="3"/>
    </row>
    <row r="138" spans="1:18" s="16" customFormat="1" x14ac:dyDescent="0.3">
      <c r="A138" s="3"/>
      <c r="B138" s="3"/>
      <c r="C138" s="3"/>
      <c r="D138" s="3"/>
      <c r="E138" s="3"/>
      <c r="F138" s="3"/>
      <c r="G138" s="3"/>
      <c r="H138" s="3"/>
      <c r="I138" s="3"/>
      <c r="J138" s="3"/>
      <c r="K138" s="3"/>
      <c r="L138" s="3"/>
      <c r="M138" s="3"/>
      <c r="N138" s="3"/>
      <c r="O138" s="3"/>
      <c r="P138" s="3"/>
      <c r="Q138" s="3"/>
      <c r="R138" s="3"/>
    </row>
    <row r="139" spans="1:18" s="16" customFormat="1" x14ac:dyDescent="0.3">
      <c r="A139" s="3"/>
      <c r="B139" s="3"/>
      <c r="C139" s="3"/>
      <c r="D139" s="3"/>
      <c r="E139" s="3"/>
      <c r="F139" s="3"/>
      <c r="G139" s="3"/>
      <c r="H139" s="3"/>
      <c r="I139" s="3"/>
      <c r="J139" s="3"/>
      <c r="K139" s="3"/>
      <c r="L139" s="3"/>
      <c r="M139" s="3"/>
      <c r="N139" s="3"/>
      <c r="O139" s="3"/>
      <c r="P139" s="3"/>
      <c r="Q139" s="3"/>
      <c r="R139" s="3"/>
    </row>
    <row r="140" spans="1:18" s="16" customFormat="1" x14ac:dyDescent="0.3">
      <c r="A140" s="3"/>
      <c r="B140" s="3"/>
      <c r="C140" s="3"/>
      <c r="D140" s="3"/>
      <c r="E140" s="3"/>
      <c r="F140" s="3"/>
      <c r="G140" s="3"/>
      <c r="H140" s="3"/>
      <c r="I140" s="3"/>
      <c r="J140" s="3"/>
      <c r="K140" s="3"/>
      <c r="L140" s="3"/>
      <c r="M140" s="3"/>
      <c r="N140" s="3"/>
      <c r="O140" s="3"/>
      <c r="P140" s="3"/>
      <c r="Q140" s="3"/>
      <c r="R140" s="3"/>
    </row>
    <row r="141" spans="1:18" s="16" customFormat="1" x14ac:dyDescent="0.3">
      <c r="A141" s="3"/>
      <c r="B141" s="3"/>
      <c r="C141" s="3"/>
      <c r="D141" s="3"/>
      <c r="E141" s="3"/>
      <c r="F141" s="3"/>
      <c r="G141" s="3"/>
      <c r="H141" s="3"/>
      <c r="I141" s="3"/>
      <c r="J141" s="3"/>
      <c r="K141" s="3"/>
      <c r="L141" s="3"/>
      <c r="M141" s="3"/>
      <c r="N141" s="3"/>
      <c r="O141" s="3"/>
      <c r="P141" s="3"/>
      <c r="Q141" s="3"/>
      <c r="R141" s="3"/>
    </row>
    <row r="142" spans="1:18" s="16" customFormat="1" x14ac:dyDescent="0.3">
      <c r="A142" s="3"/>
      <c r="B142" s="3"/>
      <c r="C142" s="3"/>
      <c r="D142" s="3"/>
      <c r="E142" s="3"/>
      <c r="F142" s="3"/>
      <c r="G142" s="3"/>
      <c r="H142" s="3"/>
      <c r="I142" s="3"/>
      <c r="J142" s="3"/>
      <c r="K142" s="3"/>
      <c r="L142" s="3"/>
      <c r="M142" s="3"/>
      <c r="N142" s="3"/>
      <c r="O142" s="3"/>
      <c r="P142" s="3"/>
      <c r="Q142" s="3"/>
      <c r="R142" s="3"/>
    </row>
    <row r="143" spans="1:18" s="16" customFormat="1" x14ac:dyDescent="0.3">
      <c r="A143" s="3"/>
      <c r="B143" s="3"/>
      <c r="C143" s="3"/>
      <c r="D143" s="3"/>
      <c r="E143" s="3"/>
      <c r="F143" s="3"/>
      <c r="G143" s="3"/>
      <c r="H143" s="3"/>
      <c r="I143" s="3"/>
      <c r="J143" s="3"/>
      <c r="K143" s="3"/>
      <c r="L143" s="3"/>
      <c r="M143" s="3"/>
      <c r="N143" s="3"/>
      <c r="O143" s="3"/>
      <c r="P143" s="3"/>
      <c r="Q143" s="3"/>
      <c r="R143" s="3"/>
    </row>
    <row r="144" spans="1:18" s="16" customFormat="1" x14ac:dyDescent="0.3">
      <c r="A144" s="3"/>
      <c r="B144" s="3"/>
      <c r="C144" s="3"/>
      <c r="D144" s="3"/>
      <c r="E144" s="3"/>
      <c r="F144" s="3"/>
      <c r="G144" s="3"/>
      <c r="H144" s="3"/>
      <c r="I144" s="3"/>
      <c r="J144" s="3"/>
      <c r="K144" s="3"/>
      <c r="L144" s="3"/>
      <c r="M144" s="3"/>
      <c r="N144" s="3"/>
      <c r="O144" s="3"/>
      <c r="P144" s="3"/>
      <c r="Q144" s="3"/>
      <c r="R144" s="3"/>
    </row>
    <row r="145" spans="1:18" s="16" customFormat="1" x14ac:dyDescent="0.3">
      <c r="A145" s="3"/>
      <c r="B145" s="3"/>
      <c r="C145" s="3"/>
      <c r="D145" s="3"/>
      <c r="E145" s="3"/>
      <c r="F145" s="3"/>
      <c r="G145" s="3"/>
      <c r="H145" s="3"/>
      <c r="I145" s="3"/>
      <c r="J145" s="3"/>
      <c r="K145" s="3"/>
      <c r="L145" s="3"/>
      <c r="M145" s="3"/>
      <c r="N145" s="3"/>
      <c r="O145" s="3"/>
      <c r="P145" s="3"/>
      <c r="Q145" s="3"/>
      <c r="R145" s="3"/>
    </row>
    <row r="146" spans="1:18" s="16" customFormat="1" x14ac:dyDescent="0.3">
      <c r="A146" s="3"/>
      <c r="B146" s="3"/>
      <c r="C146" s="3"/>
      <c r="D146" s="3"/>
      <c r="E146" s="3"/>
      <c r="F146" s="3"/>
      <c r="G146" s="3"/>
      <c r="H146" s="3"/>
      <c r="I146" s="3"/>
      <c r="J146" s="3"/>
      <c r="K146" s="3"/>
      <c r="L146" s="3"/>
      <c r="M146" s="3"/>
      <c r="N146" s="3"/>
      <c r="O146" s="3"/>
      <c r="P146" s="3"/>
      <c r="Q146" s="3"/>
      <c r="R146" s="3"/>
    </row>
    <row r="147" spans="1:18" s="16" customFormat="1" x14ac:dyDescent="0.3">
      <c r="A147" s="3"/>
      <c r="B147" s="3"/>
      <c r="C147" s="3"/>
      <c r="D147" s="3"/>
      <c r="E147" s="3"/>
      <c r="F147" s="3"/>
      <c r="G147" s="3"/>
      <c r="H147" s="3"/>
      <c r="I147" s="3"/>
      <c r="J147" s="3"/>
      <c r="K147" s="3"/>
      <c r="L147" s="3"/>
      <c r="M147" s="3"/>
      <c r="N147" s="3"/>
      <c r="O147" s="3"/>
      <c r="P147" s="3"/>
      <c r="Q147" s="3"/>
      <c r="R147" s="3"/>
    </row>
    <row r="148" spans="1:18" s="16" customFormat="1" x14ac:dyDescent="0.3">
      <c r="A148" s="3"/>
      <c r="B148" s="3"/>
      <c r="C148" s="3"/>
      <c r="D148" s="3"/>
      <c r="E148" s="3"/>
      <c r="F148" s="3"/>
      <c r="G148" s="3"/>
      <c r="H148" s="3"/>
      <c r="I148" s="3"/>
      <c r="J148" s="3"/>
      <c r="K148" s="3"/>
      <c r="L148" s="3"/>
      <c r="M148" s="3"/>
      <c r="N148" s="3"/>
      <c r="O148" s="3"/>
      <c r="P148" s="3"/>
      <c r="Q148" s="3"/>
      <c r="R148" s="3"/>
    </row>
    <row r="149" spans="1:18" s="16" customFormat="1" x14ac:dyDescent="0.3">
      <c r="A149" s="3"/>
      <c r="B149" s="3"/>
      <c r="C149" s="3"/>
      <c r="D149" s="3"/>
      <c r="E149" s="3"/>
      <c r="F149" s="3"/>
      <c r="G149" s="3"/>
      <c r="H149" s="3"/>
      <c r="I149" s="3"/>
      <c r="J149" s="3"/>
      <c r="K149" s="3"/>
      <c r="L149" s="3"/>
      <c r="M149" s="3"/>
      <c r="N149" s="3"/>
      <c r="O149" s="3"/>
      <c r="P149" s="3"/>
      <c r="Q149" s="3"/>
      <c r="R149" s="3"/>
    </row>
    <row r="150" spans="1:18" s="16" customFormat="1" x14ac:dyDescent="0.3">
      <c r="A150" s="3"/>
      <c r="B150" s="3"/>
      <c r="C150" s="3"/>
      <c r="D150" s="3"/>
      <c r="E150" s="3"/>
      <c r="F150" s="3"/>
      <c r="G150" s="3"/>
      <c r="H150" s="3"/>
      <c r="I150" s="3"/>
      <c r="J150" s="3"/>
      <c r="K150" s="3"/>
      <c r="L150" s="3"/>
      <c r="M150" s="3"/>
      <c r="N150" s="3"/>
      <c r="O150" s="3"/>
      <c r="P150" s="3"/>
      <c r="Q150" s="3"/>
      <c r="R150" s="3"/>
    </row>
    <row r="151" spans="1:18" s="16" customFormat="1" x14ac:dyDescent="0.3">
      <c r="A151" s="3"/>
      <c r="B151" s="3"/>
      <c r="C151" s="3"/>
      <c r="D151" s="3"/>
      <c r="E151" s="3"/>
      <c r="F151" s="3"/>
      <c r="G151" s="3"/>
      <c r="H151" s="3"/>
      <c r="I151" s="3"/>
      <c r="J151" s="3"/>
      <c r="K151" s="3"/>
      <c r="L151" s="3"/>
      <c r="M151" s="3"/>
      <c r="N151" s="3"/>
      <c r="O151" s="3"/>
      <c r="P151" s="3"/>
      <c r="Q151" s="3"/>
      <c r="R151" s="3"/>
    </row>
    <row r="152" spans="1:18" s="16" customFormat="1" x14ac:dyDescent="0.3">
      <c r="A152" s="3"/>
      <c r="B152" s="3"/>
      <c r="C152" s="3"/>
      <c r="D152" s="3"/>
      <c r="E152" s="3"/>
      <c r="F152" s="3"/>
      <c r="G152" s="3"/>
      <c r="H152" s="3"/>
      <c r="I152" s="3"/>
      <c r="J152" s="3"/>
      <c r="K152" s="3"/>
      <c r="L152" s="3"/>
      <c r="M152" s="3"/>
      <c r="N152" s="3"/>
      <c r="O152" s="3"/>
      <c r="P152" s="3"/>
      <c r="Q152" s="3"/>
      <c r="R152" s="3"/>
    </row>
    <row r="153" spans="1:18" s="16" customFormat="1" x14ac:dyDescent="0.3">
      <c r="A153" s="3"/>
      <c r="B153" s="3"/>
      <c r="C153" s="3"/>
      <c r="D153" s="3"/>
      <c r="E153" s="3"/>
      <c r="F153" s="3"/>
      <c r="G153" s="3"/>
      <c r="H153" s="3"/>
      <c r="I153" s="3"/>
      <c r="J153" s="3"/>
      <c r="K153" s="3"/>
      <c r="L153" s="3"/>
      <c r="M153" s="3"/>
      <c r="N153" s="3"/>
      <c r="O153" s="3"/>
      <c r="P153" s="3"/>
      <c r="Q153" s="3"/>
      <c r="R153" s="3"/>
    </row>
    <row r="154" spans="1:18" s="16" customFormat="1" x14ac:dyDescent="0.3">
      <c r="A154" s="3"/>
      <c r="B154" s="3"/>
      <c r="C154" s="3"/>
      <c r="D154" s="3"/>
      <c r="E154" s="3"/>
      <c r="F154" s="3"/>
      <c r="G154" s="3"/>
      <c r="H154" s="3"/>
      <c r="I154" s="3"/>
      <c r="J154" s="3"/>
      <c r="K154" s="3"/>
      <c r="L154" s="3"/>
      <c r="M154" s="3"/>
      <c r="N154" s="3"/>
      <c r="O154" s="3"/>
      <c r="P154" s="3"/>
      <c r="Q154" s="3"/>
      <c r="R154" s="3"/>
    </row>
    <row r="155" spans="1:18" s="16" customFormat="1" x14ac:dyDescent="0.3">
      <c r="A155" s="3"/>
      <c r="B155" s="3"/>
      <c r="C155" s="3"/>
      <c r="D155" s="3"/>
      <c r="E155" s="3"/>
      <c r="F155" s="3"/>
      <c r="G155" s="3"/>
      <c r="H155" s="3"/>
      <c r="I155" s="3"/>
      <c r="J155" s="3"/>
      <c r="K155" s="3"/>
      <c r="L155" s="3"/>
      <c r="M155" s="3"/>
      <c r="N155" s="3"/>
      <c r="O155" s="3"/>
      <c r="P155" s="3"/>
      <c r="Q155" s="3"/>
      <c r="R155" s="3"/>
    </row>
    <row r="156" spans="1:18" s="16" customFormat="1" x14ac:dyDescent="0.3">
      <c r="A156" s="3"/>
      <c r="B156" s="3"/>
      <c r="C156" s="3"/>
      <c r="D156" s="3"/>
      <c r="E156" s="3"/>
      <c r="F156" s="3"/>
      <c r="G156" s="3"/>
      <c r="H156" s="3"/>
      <c r="I156" s="3"/>
      <c r="J156" s="3"/>
      <c r="K156" s="3"/>
      <c r="L156" s="3"/>
      <c r="M156" s="3"/>
      <c r="N156" s="3"/>
      <c r="O156" s="3"/>
      <c r="P156" s="3"/>
      <c r="Q156" s="3"/>
      <c r="R156" s="3"/>
    </row>
    <row r="157" spans="1:18" s="16" customFormat="1" x14ac:dyDescent="0.3">
      <c r="A157" s="3"/>
      <c r="B157" s="3"/>
      <c r="C157" s="3"/>
      <c r="D157" s="3"/>
      <c r="E157" s="3"/>
      <c r="F157" s="3"/>
      <c r="G157" s="3"/>
      <c r="H157" s="3"/>
      <c r="I157" s="3"/>
      <c r="J157" s="3"/>
      <c r="K157" s="3"/>
      <c r="L157" s="3"/>
      <c r="M157" s="3"/>
      <c r="N157" s="3"/>
      <c r="O157" s="3"/>
      <c r="P157" s="3"/>
      <c r="Q157" s="3"/>
      <c r="R157" s="3"/>
    </row>
    <row r="158" spans="1:18" s="16" customFormat="1" x14ac:dyDescent="0.3">
      <c r="A158" s="3"/>
      <c r="B158" s="3"/>
      <c r="C158" s="3"/>
      <c r="D158" s="3"/>
      <c r="E158" s="3"/>
      <c r="F158" s="3"/>
      <c r="G158" s="3"/>
      <c r="H158" s="3"/>
      <c r="I158" s="3"/>
      <c r="J158" s="3"/>
      <c r="K158" s="3"/>
      <c r="L158" s="3"/>
      <c r="M158" s="3"/>
      <c r="N158" s="3"/>
      <c r="O158" s="3"/>
      <c r="P158" s="3"/>
      <c r="Q158" s="3"/>
      <c r="R158" s="3"/>
    </row>
    <row r="159" spans="1:18" s="16" customFormat="1" x14ac:dyDescent="0.3">
      <c r="A159" s="3"/>
      <c r="B159" s="3"/>
      <c r="C159" s="3"/>
      <c r="D159" s="3"/>
      <c r="E159" s="3"/>
      <c r="F159" s="3"/>
      <c r="G159" s="3"/>
      <c r="H159" s="3"/>
      <c r="I159" s="3"/>
      <c r="J159" s="3"/>
      <c r="K159" s="3"/>
      <c r="L159" s="3"/>
      <c r="M159" s="3"/>
      <c r="N159" s="3"/>
      <c r="O159" s="3"/>
      <c r="P159" s="3"/>
      <c r="Q159" s="3"/>
      <c r="R159" s="3"/>
    </row>
    <row r="160" spans="1:18" s="16" customFormat="1" x14ac:dyDescent="0.3">
      <c r="A160" s="3"/>
      <c r="B160" s="3"/>
      <c r="C160" s="3"/>
      <c r="D160" s="3"/>
      <c r="E160" s="3"/>
      <c r="F160" s="3"/>
      <c r="G160" s="3"/>
      <c r="H160" s="3"/>
      <c r="I160" s="3"/>
      <c r="J160" s="3"/>
      <c r="K160" s="3"/>
      <c r="L160" s="3"/>
      <c r="M160" s="3"/>
      <c r="N160" s="3"/>
      <c r="O160" s="3"/>
      <c r="P160" s="3"/>
      <c r="Q160" s="3"/>
      <c r="R160" s="3"/>
    </row>
    <row r="161" spans="1:18" s="16" customFormat="1" x14ac:dyDescent="0.3">
      <c r="A161" s="3"/>
      <c r="B161" s="3"/>
      <c r="C161" s="3"/>
      <c r="D161" s="3"/>
      <c r="E161" s="3"/>
      <c r="F161" s="3"/>
      <c r="G161" s="3"/>
      <c r="H161" s="3"/>
      <c r="I161" s="3"/>
      <c r="J161" s="3"/>
      <c r="K161" s="3"/>
      <c r="L161" s="3"/>
      <c r="M161" s="3"/>
      <c r="N161" s="3"/>
      <c r="O161" s="3"/>
      <c r="P161" s="3"/>
      <c r="Q161" s="3"/>
      <c r="R161" s="3"/>
    </row>
    <row r="162" spans="1:18" s="16" customFormat="1" x14ac:dyDescent="0.3">
      <c r="A162" s="3"/>
      <c r="B162" s="3"/>
      <c r="C162" s="3"/>
      <c r="D162" s="3"/>
      <c r="E162" s="3"/>
      <c r="F162" s="3"/>
      <c r="G162" s="3"/>
      <c r="H162" s="3"/>
      <c r="I162" s="3"/>
      <c r="J162" s="3"/>
      <c r="K162" s="3"/>
      <c r="L162" s="3"/>
      <c r="M162" s="3"/>
      <c r="N162" s="3"/>
      <c r="O162" s="3"/>
      <c r="P162" s="3"/>
      <c r="Q162" s="3"/>
      <c r="R162" s="3"/>
    </row>
    <row r="163" spans="1:18" s="16" customFormat="1" x14ac:dyDescent="0.3">
      <c r="A163" s="3"/>
      <c r="B163" s="3"/>
      <c r="C163" s="3"/>
      <c r="D163" s="3"/>
      <c r="E163" s="3"/>
      <c r="F163" s="3"/>
      <c r="G163" s="3"/>
      <c r="H163" s="3"/>
      <c r="I163" s="3"/>
      <c r="J163" s="3"/>
      <c r="K163" s="3"/>
      <c r="L163" s="3"/>
      <c r="M163" s="3"/>
      <c r="N163" s="3"/>
      <c r="O163" s="3"/>
      <c r="P163" s="3"/>
      <c r="Q163" s="3"/>
      <c r="R163" s="3"/>
    </row>
    <row r="164" spans="1:18" s="16" customFormat="1" x14ac:dyDescent="0.3">
      <c r="A164" s="3"/>
      <c r="B164" s="3"/>
      <c r="C164" s="3"/>
      <c r="D164" s="3"/>
      <c r="E164" s="3"/>
      <c r="F164" s="3"/>
      <c r="G164" s="3"/>
      <c r="H164" s="3"/>
      <c r="I164" s="3"/>
      <c r="J164" s="3"/>
      <c r="K164" s="3"/>
      <c r="L164" s="3"/>
      <c r="M164" s="3"/>
      <c r="N164" s="3"/>
      <c r="O164" s="3"/>
      <c r="P164" s="3"/>
      <c r="Q164" s="3"/>
      <c r="R164" s="3"/>
    </row>
    <row r="165" spans="1:18" s="16" customFormat="1" x14ac:dyDescent="0.3">
      <c r="A165" s="3"/>
      <c r="B165" s="3"/>
      <c r="C165" s="3"/>
      <c r="D165" s="3"/>
      <c r="E165" s="3"/>
      <c r="F165" s="3"/>
      <c r="G165" s="3"/>
      <c r="H165" s="3"/>
      <c r="I165" s="3"/>
      <c r="J165" s="3"/>
      <c r="K165" s="3"/>
      <c r="L165" s="3"/>
      <c r="M165" s="3"/>
      <c r="N165" s="3"/>
      <c r="O165" s="3"/>
      <c r="P165" s="3"/>
      <c r="Q165" s="3"/>
      <c r="R165" s="3"/>
    </row>
    <row r="166" spans="1:18" s="16" customFormat="1" x14ac:dyDescent="0.3">
      <c r="A166" s="3"/>
      <c r="B166" s="3"/>
      <c r="C166" s="3"/>
      <c r="D166" s="3"/>
      <c r="E166" s="3"/>
      <c r="F166" s="3"/>
      <c r="G166" s="3"/>
      <c r="H166" s="3"/>
      <c r="I166" s="3"/>
      <c r="J166" s="3"/>
      <c r="K166" s="3"/>
      <c r="L166" s="3"/>
      <c r="M166" s="3"/>
      <c r="N166" s="3"/>
      <c r="O166" s="3"/>
      <c r="P166" s="3"/>
      <c r="Q166" s="3"/>
      <c r="R166" s="3"/>
    </row>
    <row r="167" spans="1:18" s="16" customFormat="1" x14ac:dyDescent="0.3">
      <c r="A167" s="3"/>
      <c r="B167" s="3"/>
      <c r="C167" s="3"/>
      <c r="D167" s="3"/>
      <c r="E167" s="3"/>
      <c r="F167" s="3"/>
      <c r="G167" s="3"/>
      <c r="H167" s="3"/>
      <c r="I167" s="3"/>
      <c r="J167" s="3"/>
      <c r="K167" s="3"/>
      <c r="L167" s="3"/>
      <c r="M167" s="3"/>
      <c r="N167" s="3"/>
      <c r="O167" s="3"/>
      <c r="P167" s="3"/>
      <c r="Q167" s="3"/>
      <c r="R167" s="3"/>
    </row>
    <row r="168" spans="1:18" s="16" customFormat="1" x14ac:dyDescent="0.3">
      <c r="A168" s="3"/>
      <c r="B168" s="3"/>
      <c r="C168" s="3"/>
      <c r="D168" s="3"/>
      <c r="E168" s="3"/>
      <c r="F168" s="3"/>
      <c r="G168" s="3"/>
      <c r="H168" s="3"/>
      <c r="I168" s="3"/>
      <c r="J168" s="3"/>
      <c r="K168" s="3"/>
      <c r="L168" s="3"/>
      <c r="M168" s="3"/>
      <c r="N168" s="3"/>
      <c r="O168" s="3"/>
      <c r="P168" s="3"/>
      <c r="Q168" s="3"/>
      <c r="R168" s="3"/>
    </row>
    <row r="169" spans="1:18" s="16" customFormat="1" x14ac:dyDescent="0.3">
      <c r="A169" s="3"/>
      <c r="B169" s="3"/>
      <c r="C169" s="3"/>
      <c r="D169" s="3"/>
      <c r="E169" s="3"/>
      <c r="F169" s="3"/>
      <c r="G169" s="3"/>
      <c r="H169" s="3"/>
      <c r="I169" s="3"/>
      <c r="J169" s="3"/>
      <c r="K169" s="3"/>
      <c r="L169" s="3"/>
      <c r="M169" s="3"/>
      <c r="N169" s="3"/>
      <c r="O169" s="3"/>
      <c r="P169" s="3"/>
      <c r="Q169" s="3"/>
      <c r="R169" s="3"/>
    </row>
    <row r="170" spans="1:18" s="16" customFormat="1" x14ac:dyDescent="0.3">
      <c r="A170" s="3"/>
      <c r="B170" s="3"/>
      <c r="C170" s="3"/>
      <c r="D170" s="3"/>
      <c r="E170" s="3"/>
      <c r="F170" s="3"/>
      <c r="G170" s="3"/>
      <c r="H170" s="3"/>
      <c r="I170" s="3"/>
      <c r="J170" s="3"/>
      <c r="K170" s="3"/>
      <c r="L170" s="3"/>
      <c r="M170" s="3"/>
      <c r="N170" s="3"/>
      <c r="O170" s="3"/>
      <c r="P170" s="3"/>
      <c r="Q170" s="3"/>
      <c r="R170" s="3"/>
    </row>
    <row r="171" spans="1:18" s="16" customFormat="1" x14ac:dyDescent="0.3">
      <c r="A171" s="3"/>
      <c r="B171" s="3"/>
      <c r="C171" s="3"/>
      <c r="D171" s="3"/>
      <c r="E171" s="3"/>
      <c r="F171" s="3"/>
      <c r="G171" s="3"/>
      <c r="H171" s="3"/>
      <c r="I171" s="3"/>
      <c r="J171" s="3"/>
      <c r="K171" s="3"/>
      <c r="L171" s="3"/>
      <c r="M171" s="3"/>
      <c r="N171" s="3"/>
      <c r="O171" s="3"/>
      <c r="P171" s="3"/>
      <c r="Q171" s="3"/>
      <c r="R171" s="3"/>
    </row>
    <row r="172" spans="1:18" s="16" customFormat="1" x14ac:dyDescent="0.3">
      <c r="A172" s="3"/>
      <c r="B172" s="3"/>
      <c r="C172" s="3"/>
      <c r="D172" s="3"/>
      <c r="E172" s="3"/>
      <c r="F172" s="3"/>
      <c r="G172" s="3"/>
      <c r="H172" s="3"/>
      <c r="I172" s="3"/>
      <c r="J172" s="3"/>
      <c r="K172" s="3"/>
      <c r="L172" s="3"/>
      <c r="M172" s="3"/>
      <c r="N172" s="3"/>
      <c r="O172" s="3"/>
      <c r="P172" s="3"/>
      <c r="Q172" s="3"/>
      <c r="R172" s="3"/>
    </row>
    <row r="173" spans="1:18" s="16" customFormat="1" x14ac:dyDescent="0.3">
      <c r="A173" s="3"/>
      <c r="B173" s="3"/>
      <c r="C173" s="3"/>
      <c r="D173" s="3"/>
      <c r="E173" s="3"/>
      <c r="F173" s="3"/>
      <c r="G173" s="3"/>
      <c r="H173" s="3"/>
      <c r="I173" s="3"/>
      <c r="J173" s="3"/>
      <c r="K173" s="3"/>
      <c r="L173" s="3"/>
      <c r="M173" s="3"/>
      <c r="N173" s="3"/>
      <c r="O173" s="3"/>
      <c r="P173" s="3"/>
      <c r="Q173" s="3"/>
      <c r="R173" s="3"/>
    </row>
    <row r="174" spans="1:18" s="16" customFormat="1" x14ac:dyDescent="0.3">
      <c r="A174" s="3"/>
      <c r="B174" s="3"/>
      <c r="C174" s="3"/>
      <c r="D174" s="3"/>
      <c r="E174" s="3"/>
      <c r="F174" s="3"/>
      <c r="G174" s="3"/>
      <c r="H174" s="3"/>
      <c r="I174" s="3"/>
      <c r="J174" s="3"/>
      <c r="K174" s="3"/>
      <c r="L174" s="3"/>
      <c r="M174" s="3"/>
      <c r="N174" s="3"/>
      <c r="O174" s="3"/>
      <c r="P174" s="3"/>
      <c r="Q174" s="3"/>
      <c r="R174" s="3"/>
    </row>
    <row r="175" spans="1:18" s="16" customFormat="1" x14ac:dyDescent="0.3">
      <c r="A175" s="3"/>
      <c r="B175" s="3"/>
      <c r="C175" s="3"/>
      <c r="D175" s="3"/>
      <c r="E175" s="3"/>
      <c r="F175" s="3"/>
      <c r="G175" s="3"/>
      <c r="H175" s="3"/>
      <c r="I175" s="3"/>
      <c r="J175" s="3"/>
      <c r="K175" s="3"/>
      <c r="L175" s="3"/>
      <c r="M175" s="3"/>
      <c r="N175" s="3"/>
      <c r="O175" s="3"/>
      <c r="P175" s="3"/>
      <c r="Q175" s="3"/>
      <c r="R175" s="3"/>
    </row>
    <row r="176" spans="1:18" s="16" customFormat="1" x14ac:dyDescent="0.3">
      <c r="A176" s="3"/>
      <c r="B176" s="3"/>
      <c r="C176" s="3"/>
      <c r="D176" s="3"/>
      <c r="E176" s="3"/>
      <c r="F176" s="3"/>
      <c r="G176" s="3"/>
      <c r="H176" s="3"/>
      <c r="I176" s="3"/>
      <c r="J176" s="3"/>
      <c r="K176" s="3"/>
      <c r="L176" s="3"/>
      <c r="M176" s="3"/>
      <c r="N176" s="3"/>
      <c r="O176" s="3"/>
      <c r="P176" s="3"/>
      <c r="Q176" s="3"/>
      <c r="R176" s="3"/>
    </row>
    <row r="177" spans="1:18" s="16" customFormat="1" x14ac:dyDescent="0.3">
      <c r="A177" s="3"/>
      <c r="B177" s="3"/>
      <c r="C177" s="3"/>
      <c r="D177" s="3"/>
      <c r="E177" s="3"/>
      <c r="F177" s="3"/>
      <c r="G177" s="3"/>
      <c r="H177" s="3"/>
      <c r="I177" s="3"/>
      <c r="J177" s="3"/>
      <c r="K177" s="3"/>
      <c r="L177" s="3"/>
      <c r="M177" s="3"/>
      <c r="N177" s="3"/>
      <c r="O177" s="3"/>
      <c r="P177" s="3"/>
      <c r="Q177" s="3"/>
      <c r="R177" s="3"/>
    </row>
    <row r="178" spans="1:18" s="16" customFormat="1" x14ac:dyDescent="0.3">
      <c r="A178" s="3"/>
      <c r="B178" s="3"/>
      <c r="C178" s="3"/>
      <c r="D178" s="3"/>
      <c r="E178" s="3"/>
      <c r="F178" s="3"/>
      <c r="G178" s="3"/>
      <c r="H178" s="3"/>
      <c r="I178" s="3"/>
      <c r="J178" s="3"/>
      <c r="K178" s="3"/>
      <c r="L178" s="3"/>
      <c r="M178" s="3"/>
      <c r="N178" s="3"/>
      <c r="O178" s="3"/>
      <c r="P178" s="3"/>
      <c r="Q178" s="3"/>
      <c r="R178" s="3"/>
    </row>
    <row r="179" spans="1:18" s="16" customFormat="1" x14ac:dyDescent="0.3">
      <c r="A179" s="3"/>
      <c r="B179" s="3"/>
      <c r="C179" s="3"/>
      <c r="D179" s="3"/>
      <c r="E179" s="3"/>
      <c r="F179" s="3"/>
      <c r="G179" s="3"/>
      <c r="H179" s="3"/>
      <c r="I179" s="3"/>
      <c r="J179" s="3"/>
      <c r="K179" s="3"/>
      <c r="L179" s="3"/>
      <c r="M179" s="3"/>
      <c r="N179" s="3"/>
      <c r="O179" s="3"/>
      <c r="P179" s="3"/>
      <c r="Q179" s="3"/>
      <c r="R179" s="3"/>
    </row>
    <row r="180" spans="1:18" s="16" customFormat="1" x14ac:dyDescent="0.3">
      <c r="A180" s="3"/>
      <c r="B180" s="3"/>
      <c r="C180" s="3"/>
      <c r="D180" s="3"/>
      <c r="E180" s="3"/>
      <c r="F180" s="3"/>
      <c r="G180" s="3"/>
      <c r="H180" s="3"/>
      <c r="I180" s="3"/>
      <c r="J180" s="3"/>
      <c r="K180" s="3"/>
      <c r="L180" s="3"/>
      <c r="M180" s="3"/>
      <c r="N180" s="3"/>
      <c r="O180" s="3"/>
      <c r="P180" s="3"/>
      <c r="Q180" s="3"/>
      <c r="R180" s="3"/>
    </row>
    <row r="181" spans="1:18" s="16" customFormat="1" x14ac:dyDescent="0.3">
      <c r="A181" s="3"/>
      <c r="B181" s="3"/>
      <c r="C181" s="3"/>
      <c r="D181" s="3"/>
      <c r="E181" s="3"/>
      <c r="F181" s="3"/>
      <c r="G181" s="3"/>
      <c r="H181" s="3"/>
      <c r="I181" s="3"/>
      <c r="J181" s="3"/>
      <c r="K181" s="3"/>
      <c r="L181" s="3"/>
      <c r="M181" s="3"/>
      <c r="N181" s="3"/>
      <c r="O181" s="3"/>
      <c r="P181" s="3"/>
      <c r="Q181" s="3"/>
      <c r="R181" s="3"/>
    </row>
    <row r="182" spans="1:18" s="16" customFormat="1" x14ac:dyDescent="0.3">
      <c r="A182" s="3"/>
      <c r="B182" s="3"/>
      <c r="C182" s="3"/>
      <c r="D182" s="3"/>
      <c r="E182" s="3"/>
      <c r="F182" s="3"/>
      <c r="G182" s="3"/>
      <c r="H182" s="3"/>
      <c r="I182" s="3"/>
      <c r="J182" s="3"/>
      <c r="K182" s="3"/>
      <c r="L182" s="3"/>
      <c r="M182" s="3"/>
      <c r="N182" s="3"/>
      <c r="O182" s="3"/>
      <c r="P182" s="3"/>
      <c r="Q182" s="3"/>
      <c r="R182" s="3"/>
    </row>
    <row r="183" spans="1:18" s="16" customFormat="1" x14ac:dyDescent="0.3">
      <c r="A183" s="3"/>
      <c r="B183" s="3"/>
      <c r="C183" s="3"/>
      <c r="D183" s="3"/>
      <c r="E183" s="3"/>
      <c r="F183" s="3"/>
      <c r="G183" s="3"/>
      <c r="H183" s="3"/>
      <c r="I183" s="3"/>
      <c r="J183" s="3"/>
      <c r="K183" s="3"/>
      <c r="L183" s="3"/>
      <c r="M183" s="3"/>
      <c r="N183" s="3"/>
      <c r="O183" s="3"/>
      <c r="P183" s="3"/>
      <c r="Q183" s="3"/>
      <c r="R183" s="3"/>
    </row>
    <row r="184" spans="1:18" s="16" customFormat="1" x14ac:dyDescent="0.3">
      <c r="A184" s="3"/>
      <c r="B184" s="3"/>
      <c r="C184" s="3"/>
      <c r="D184" s="3"/>
      <c r="E184" s="3"/>
      <c r="F184" s="3"/>
      <c r="G184" s="3"/>
      <c r="H184" s="3"/>
      <c r="I184" s="3"/>
      <c r="J184" s="3"/>
      <c r="K184" s="3"/>
      <c r="L184" s="3"/>
      <c r="M184" s="3"/>
      <c r="N184" s="3"/>
      <c r="O184" s="3"/>
      <c r="P184" s="3"/>
      <c r="Q184" s="3"/>
      <c r="R184" s="3"/>
    </row>
    <row r="185" spans="1:18" s="16" customFormat="1" x14ac:dyDescent="0.3">
      <c r="A185" s="3"/>
      <c r="B185" s="3"/>
      <c r="C185" s="3"/>
      <c r="D185" s="3"/>
      <c r="E185" s="3"/>
      <c r="F185" s="3"/>
      <c r="G185" s="3"/>
      <c r="H185" s="3"/>
      <c r="I185" s="3"/>
      <c r="J185" s="3"/>
      <c r="K185" s="3"/>
      <c r="L185" s="3"/>
      <c r="M185" s="3"/>
      <c r="N185" s="3"/>
      <c r="O185" s="3"/>
      <c r="P185" s="3"/>
      <c r="Q185" s="3"/>
      <c r="R185" s="3"/>
    </row>
    <row r="186" spans="1:18" s="16" customFormat="1" x14ac:dyDescent="0.3">
      <c r="A186" s="3"/>
      <c r="B186" s="3"/>
      <c r="C186" s="3"/>
      <c r="D186" s="3"/>
      <c r="E186" s="3"/>
      <c r="F186" s="3"/>
      <c r="G186" s="3"/>
      <c r="H186" s="3"/>
      <c r="I186" s="3"/>
      <c r="J186" s="3"/>
      <c r="K186" s="3"/>
      <c r="L186" s="3"/>
      <c r="M186" s="3"/>
      <c r="N186" s="3"/>
      <c r="O186" s="3"/>
      <c r="P186" s="3"/>
      <c r="Q186" s="3"/>
      <c r="R186" s="3"/>
    </row>
    <row r="187" spans="1:18" s="16" customFormat="1" x14ac:dyDescent="0.3">
      <c r="A187" s="3"/>
      <c r="B187" s="3"/>
      <c r="C187" s="3"/>
      <c r="D187" s="3"/>
      <c r="E187" s="3"/>
      <c r="F187" s="3"/>
      <c r="G187" s="3"/>
      <c r="H187" s="3"/>
      <c r="I187" s="3"/>
      <c r="J187" s="3"/>
      <c r="K187" s="3"/>
      <c r="L187" s="3"/>
      <c r="M187" s="3"/>
      <c r="N187" s="3"/>
      <c r="O187" s="3"/>
      <c r="P187" s="3"/>
      <c r="Q187" s="3"/>
      <c r="R187" s="3"/>
    </row>
    <row r="188" spans="1:18" s="16" customFormat="1" x14ac:dyDescent="0.3">
      <c r="A188" s="3"/>
      <c r="B188" s="3"/>
      <c r="C188" s="3"/>
      <c r="D188" s="3"/>
      <c r="E188" s="3"/>
      <c r="F188" s="3"/>
      <c r="G188" s="3"/>
      <c r="H188" s="3"/>
      <c r="I188" s="3"/>
      <c r="J188" s="3"/>
      <c r="K188" s="3"/>
      <c r="L188" s="3"/>
      <c r="M188" s="3"/>
      <c r="N188" s="3"/>
      <c r="O188" s="3"/>
      <c r="P188" s="3"/>
      <c r="Q188" s="3"/>
      <c r="R188" s="3"/>
    </row>
    <row r="189" spans="1:18" s="16" customFormat="1" x14ac:dyDescent="0.3">
      <c r="A189" s="3"/>
      <c r="B189" s="3"/>
      <c r="C189" s="3"/>
      <c r="D189" s="3"/>
      <c r="E189" s="3"/>
      <c r="F189" s="3"/>
      <c r="G189" s="3"/>
      <c r="H189" s="3"/>
      <c r="I189" s="3"/>
      <c r="J189" s="3"/>
      <c r="K189" s="3"/>
      <c r="L189" s="3"/>
      <c r="M189" s="3"/>
      <c r="N189" s="3"/>
      <c r="O189" s="3"/>
      <c r="P189" s="3"/>
      <c r="Q189" s="3"/>
      <c r="R189" s="3"/>
    </row>
    <row r="190" spans="1:18" s="16" customFormat="1" x14ac:dyDescent="0.3">
      <c r="A190" s="3"/>
      <c r="B190" s="3"/>
      <c r="C190" s="3"/>
      <c r="D190" s="3"/>
      <c r="E190" s="3"/>
      <c r="F190" s="3"/>
      <c r="G190" s="3"/>
      <c r="H190" s="3"/>
      <c r="I190" s="3"/>
      <c r="J190" s="3"/>
      <c r="K190" s="3"/>
      <c r="L190" s="3"/>
      <c r="M190" s="3"/>
      <c r="N190" s="3"/>
      <c r="O190" s="3"/>
      <c r="P190" s="3"/>
      <c r="Q190" s="3"/>
      <c r="R190" s="3"/>
    </row>
    <row r="191" spans="1:18" s="16" customFormat="1" x14ac:dyDescent="0.3">
      <c r="A191" s="3"/>
      <c r="B191" s="3"/>
      <c r="C191" s="3"/>
      <c r="D191" s="3"/>
      <c r="E191" s="3"/>
      <c r="F191" s="3"/>
      <c r="G191" s="3"/>
      <c r="H191" s="3"/>
      <c r="I191" s="3"/>
      <c r="J191" s="3"/>
      <c r="K191" s="3"/>
      <c r="L191" s="3"/>
      <c r="M191" s="3"/>
      <c r="N191" s="3"/>
      <c r="O191" s="3"/>
      <c r="P191" s="3"/>
      <c r="Q191" s="3"/>
      <c r="R191" s="3"/>
    </row>
    <row r="192" spans="1:18" s="16" customFormat="1" x14ac:dyDescent="0.3">
      <c r="A192" s="3"/>
      <c r="B192" s="3"/>
      <c r="C192" s="3"/>
      <c r="D192" s="3"/>
      <c r="E192" s="3"/>
      <c r="F192" s="3"/>
      <c r="G192" s="3"/>
      <c r="H192" s="3"/>
      <c r="I192" s="3"/>
      <c r="J192" s="3"/>
      <c r="K192" s="3"/>
      <c r="L192" s="3"/>
      <c r="M192" s="3"/>
      <c r="N192" s="3"/>
      <c r="O192" s="3"/>
      <c r="P192" s="3"/>
      <c r="Q192" s="3"/>
      <c r="R192" s="3"/>
    </row>
    <row r="193" spans="1:18" s="16" customFormat="1" x14ac:dyDescent="0.3">
      <c r="A193" s="3"/>
      <c r="B193" s="3"/>
      <c r="C193" s="3"/>
      <c r="D193" s="3"/>
      <c r="E193" s="3"/>
      <c r="F193" s="3"/>
      <c r="G193" s="3"/>
      <c r="H193" s="3"/>
      <c r="I193" s="3"/>
      <c r="J193" s="3"/>
      <c r="K193" s="3"/>
      <c r="L193" s="3"/>
      <c r="M193" s="3"/>
      <c r="N193" s="3"/>
      <c r="O193" s="3"/>
      <c r="P193" s="3"/>
      <c r="Q193" s="3"/>
      <c r="R193" s="3"/>
    </row>
    <row r="194" spans="1:18" s="16" customFormat="1" x14ac:dyDescent="0.3">
      <c r="A194" s="3"/>
      <c r="B194" s="3"/>
      <c r="C194" s="3"/>
      <c r="D194" s="3"/>
      <c r="E194" s="3"/>
      <c r="F194" s="3"/>
      <c r="G194" s="3"/>
      <c r="H194" s="3"/>
      <c r="I194" s="3"/>
      <c r="J194" s="3"/>
      <c r="K194" s="3"/>
      <c r="L194" s="3"/>
      <c r="M194" s="3"/>
      <c r="N194" s="3"/>
      <c r="O194" s="3"/>
      <c r="P194" s="3"/>
      <c r="Q194" s="3"/>
      <c r="R194" s="3"/>
    </row>
    <row r="195" spans="1:18" s="16" customFormat="1" x14ac:dyDescent="0.3">
      <c r="A195" s="3"/>
      <c r="B195" s="3"/>
      <c r="C195" s="3"/>
      <c r="D195" s="3"/>
      <c r="E195" s="3"/>
      <c r="F195" s="3"/>
      <c r="G195" s="3"/>
      <c r="H195" s="3"/>
      <c r="I195" s="3"/>
      <c r="J195" s="3"/>
      <c r="K195" s="3"/>
      <c r="L195" s="3"/>
      <c r="M195" s="3"/>
      <c r="N195" s="3"/>
      <c r="O195" s="3"/>
      <c r="P195" s="3"/>
      <c r="Q195" s="3"/>
      <c r="R195" s="3"/>
    </row>
    <row r="196" spans="1:18" s="16" customFormat="1" x14ac:dyDescent="0.3">
      <c r="A196" s="3"/>
      <c r="B196" s="3"/>
      <c r="C196" s="3"/>
      <c r="D196" s="3"/>
      <c r="E196" s="3"/>
      <c r="F196" s="3"/>
      <c r="G196" s="3"/>
      <c r="H196" s="3"/>
      <c r="I196" s="3"/>
      <c r="J196" s="3"/>
      <c r="K196" s="3"/>
      <c r="L196" s="3"/>
      <c r="M196" s="3"/>
      <c r="N196" s="3"/>
      <c r="O196" s="3"/>
      <c r="P196" s="3"/>
      <c r="Q196" s="3"/>
      <c r="R196" s="3"/>
    </row>
    <row r="197" spans="1:18" s="16" customFormat="1" x14ac:dyDescent="0.3">
      <c r="A197" s="3"/>
      <c r="B197" s="3"/>
      <c r="C197" s="3"/>
      <c r="D197" s="3"/>
      <c r="E197" s="3"/>
      <c r="F197" s="3"/>
      <c r="G197" s="3"/>
      <c r="H197" s="3"/>
      <c r="I197" s="3"/>
      <c r="J197" s="3"/>
      <c r="K197" s="3"/>
      <c r="L197" s="3"/>
      <c r="M197" s="3"/>
      <c r="N197" s="3"/>
      <c r="O197" s="3"/>
      <c r="P197" s="3"/>
      <c r="Q197" s="3"/>
      <c r="R197" s="3"/>
    </row>
    <row r="198" spans="1:18" s="16" customFormat="1" x14ac:dyDescent="0.3">
      <c r="A198" s="3"/>
      <c r="B198" s="3"/>
      <c r="C198" s="3"/>
      <c r="D198" s="3"/>
      <c r="E198" s="3"/>
      <c r="F198" s="3"/>
      <c r="G198" s="3"/>
      <c r="H198" s="3"/>
      <c r="I198" s="3"/>
      <c r="J198" s="3"/>
      <c r="K198" s="3"/>
      <c r="L198" s="3"/>
      <c r="M198" s="3"/>
      <c r="N198" s="3"/>
      <c r="O198" s="3"/>
      <c r="P198" s="3"/>
      <c r="Q198" s="3"/>
      <c r="R198" s="3"/>
    </row>
    <row r="199" spans="1:18" s="16" customFormat="1" x14ac:dyDescent="0.3">
      <c r="A199" s="3"/>
      <c r="B199" s="3"/>
      <c r="C199" s="3"/>
      <c r="D199" s="3"/>
      <c r="E199" s="3"/>
      <c r="F199" s="3"/>
      <c r="G199" s="3"/>
      <c r="H199" s="3"/>
      <c r="I199" s="3"/>
      <c r="J199" s="3"/>
      <c r="K199" s="3"/>
      <c r="L199" s="3"/>
      <c r="M199" s="3"/>
      <c r="N199" s="3"/>
      <c r="O199" s="3"/>
      <c r="P199" s="3"/>
      <c r="Q199" s="3"/>
      <c r="R199" s="3"/>
    </row>
    <row r="200" spans="1:18" s="16" customFormat="1" x14ac:dyDescent="0.3">
      <c r="A200" s="3"/>
      <c r="B200" s="3"/>
      <c r="C200" s="3"/>
      <c r="D200" s="3"/>
      <c r="E200" s="3"/>
      <c r="F200" s="3"/>
      <c r="G200" s="3"/>
      <c r="H200" s="3"/>
      <c r="I200" s="3"/>
      <c r="J200" s="3"/>
      <c r="K200" s="3"/>
      <c r="L200" s="3"/>
      <c r="M200" s="3"/>
      <c r="N200" s="3"/>
      <c r="O200" s="3"/>
      <c r="P200" s="3"/>
      <c r="Q200" s="3"/>
      <c r="R200" s="3"/>
    </row>
    <row r="201" spans="1:18" s="16" customFormat="1" x14ac:dyDescent="0.3">
      <c r="A201" s="3"/>
      <c r="B201" s="3"/>
      <c r="C201" s="3"/>
      <c r="D201" s="3"/>
      <c r="E201" s="3"/>
      <c r="F201" s="3"/>
      <c r="G201" s="3"/>
      <c r="H201" s="3"/>
      <c r="I201" s="3"/>
      <c r="J201" s="3"/>
      <c r="K201" s="3"/>
      <c r="L201" s="3"/>
      <c r="M201" s="3"/>
      <c r="N201" s="3"/>
      <c r="O201" s="3"/>
      <c r="P201" s="3"/>
      <c r="Q201" s="3"/>
      <c r="R201" s="3"/>
    </row>
    <row r="202" spans="1:18" s="16" customFormat="1" x14ac:dyDescent="0.3">
      <c r="A202" s="3"/>
      <c r="B202" s="3"/>
      <c r="C202" s="3"/>
      <c r="D202" s="3"/>
      <c r="E202" s="3"/>
      <c r="F202" s="3"/>
      <c r="G202" s="3"/>
      <c r="H202" s="3"/>
      <c r="I202" s="3"/>
      <c r="J202" s="3"/>
      <c r="K202" s="3"/>
      <c r="L202" s="3"/>
      <c r="M202" s="3"/>
      <c r="N202" s="3"/>
      <c r="O202" s="3"/>
      <c r="P202" s="3"/>
      <c r="Q202" s="3"/>
      <c r="R202" s="3"/>
    </row>
    <row r="203" spans="1:18" s="16" customFormat="1" x14ac:dyDescent="0.3">
      <c r="A203" s="3"/>
      <c r="B203" s="3"/>
      <c r="C203" s="3"/>
      <c r="D203" s="3"/>
      <c r="E203" s="3"/>
      <c r="F203" s="3"/>
      <c r="G203" s="3"/>
      <c r="H203" s="3"/>
      <c r="I203" s="3"/>
      <c r="J203" s="3"/>
      <c r="K203" s="3"/>
      <c r="L203" s="3"/>
      <c r="M203" s="3"/>
      <c r="N203" s="3"/>
      <c r="O203" s="3"/>
      <c r="P203" s="3"/>
      <c r="Q203" s="3"/>
      <c r="R203" s="3"/>
    </row>
    <row r="204" spans="1:18" s="16" customFormat="1" x14ac:dyDescent="0.3">
      <c r="A204" s="3"/>
      <c r="B204" s="3"/>
      <c r="C204" s="3"/>
      <c r="D204" s="3"/>
      <c r="E204" s="3"/>
      <c r="F204" s="3"/>
      <c r="G204" s="3"/>
      <c r="H204" s="3"/>
      <c r="I204" s="3"/>
      <c r="J204" s="3"/>
      <c r="K204" s="3"/>
      <c r="L204" s="3"/>
      <c r="M204" s="3"/>
      <c r="N204" s="3"/>
      <c r="O204" s="3"/>
      <c r="P204" s="3"/>
      <c r="Q204" s="3"/>
      <c r="R204" s="3"/>
    </row>
    <row r="205" spans="1:18" s="16" customFormat="1" x14ac:dyDescent="0.3">
      <c r="A205" s="3"/>
      <c r="B205" s="3"/>
      <c r="C205" s="3"/>
      <c r="D205" s="3"/>
      <c r="E205" s="3"/>
      <c r="F205" s="3"/>
      <c r="G205" s="3"/>
      <c r="H205" s="3"/>
      <c r="I205" s="3"/>
      <c r="J205" s="3"/>
      <c r="K205" s="3"/>
      <c r="L205" s="3"/>
      <c r="M205" s="3"/>
      <c r="N205" s="3"/>
      <c r="O205" s="3"/>
      <c r="P205" s="3"/>
      <c r="Q205" s="3"/>
      <c r="R205" s="3"/>
    </row>
    <row r="206" spans="1:18" s="16" customFormat="1" x14ac:dyDescent="0.3">
      <c r="A206" s="3"/>
      <c r="B206" s="3"/>
      <c r="C206" s="3"/>
      <c r="D206" s="3"/>
      <c r="E206" s="3"/>
      <c r="F206" s="3"/>
      <c r="G206" s="3"/>
      <c r="H206" s="3"/>
      <c r="I206" s="3"/>
      <c r="J206" s="3"/>
      <c r="K206" s="3"/>
      <c r="L206" s="3"/>
      <c r="M206" s="3"/>
      <c r="N206" s="3"/>
      <c r="O206" s="3"/>
      <c r="P206" s="3"/>
      <c r="Q206" s="3"/>
      <c r="R206" s="3"/>
    </row>
    <row r="207" spans="1:18" s="16" customFormat="1" x14ac:dyDescent="0.3">
      <c r="A207" s="3"/>
      <c r="B207" s="3"/>
      <c r="C207" s="3"/>
      <c r="D207" s="3"/>
      <c r="E207" s="3"/>
      <c r="F207" s="3"/>
      <c r="G207" s="3"/>
      <c r="H207" s="3"/>
      <c r="I207" s="3"/>
      <c r="J207" s="3"/>
      <c r="K207" s="3"/>
      <c r="L207" s="3"/>
      <c r="M207" s="3"/>
      <c r="N207" s="3"/>
      <c r="O207" s="3"/>
      <c r="P207" s="3"/>
      <c r="Q207" s="3"/>
      <c r="R207" s="3"/>
    </row>
    <row r="208" spans="1:18" x14ac:dyDescent="0.3">
      <c r="A208" s="3"/>
      <c r="B208" s="3"/>
      <c r="C208" s="3"/>
      <c r="D208" s="3"/>
      <c r="E208" s="3"/>
      <c r="F208" s="3"/>
      <c r="G208" s="3"/>
      <c r="H208" s="3"/>
      <c r="I208" s="3"/>
      <c r="J208" s="3"/>
      <c r="K208" s="3"/>
      <c r="L208" s="3"/>
      <c r="M208" s="3"/>
      <c r="N208" s="3"/>
      <c r="O208" s="3"/>
      <c r="P208" s="3"/>
      <c r="Q208" s="3"/>
      <c r="R208" s="3"/>
    </row>
    <row r="209" spans="1:18" x14ac:dyDescent="0.3">
      <c r="A209" s="3"/>
      <c r="B209" s="3"/>
      <c r="C209" s="3"/>
      <c r="D209" s="3"/>
      <c r="E209" s="3"/>
      <c r="F209" s="3"/>
      <c r="G209" s="3"/>
      <c r="H209" s="3"/>
      <c r="I209" s="3"/>
      <c r="J209" s="3"/>
      <c r="K209" s="3"/>
      <c r="L209" s="3"/>
      <c r="M209" s="3"/>
      <c r="N209" s="3"/>
      <c r="O209" s="3"/>
      <c r="P209" s="3"/>
      <c r="Q209" s="3"/>
      <c r="R209" s="3"/>
    </row>
    <row r="210" spans="1:18" x14ac:dyDescent="0.3">
      <c r="A210" s="3"/>
      <c r="B210" s="3"/>
      <c r="C210" s="3"/>
      <c r="D210" s="3"/>
      <c r="E210" s="3"/>
      <c r="F210" s="3"/>
      <c r="G210" s="3"/>
      <c r="H210" s="3"/>
      <c r="I210" s="3"/>
      <c r="J210" s="3"/>
      <c r="K210" s="3"/>
      <c r="L210" s="3"/>
      <c r="M210" s="3"/>
      <c r="N210" s="3"/>
      <c r="O210" s="3"/>
      <c r="P210" s="3"/>
      <c r="Q210" s="3"/>
      <c r="R210" s="3"/>
    </row>
    <row r="211" spans="1:18" x14ac:dyDescent="0.3">
      <c r="A211" s="3"/>
      <c r="B211" s="3"/>
      <c r="C211" s="3"/>
      <c r="D211" s="3"/>
      <c r="E211" s="3"/>
      <c r="F211" s="3"/>
      <c r="G211" s="3"/>
      <c r="H211" s="3"/>
      <c r="I211" s="3"/>
      <c r="J211" s="3"/>
      <c r="K211" s="3"/>
      <c r="L211" s="3"/>
      <c r="M211" s="3"/>
      <c r="N211" s="3"/>
      <c r="O211" s="3"/>
      <c r="P211" s="3"/>
      <c r="Q211" s="3"/>
      <c r="R211" s="3"/>
    </row>
    <row r="212" spans="1:18" x14ac:dyDescent="0.3">
      <c r="A212" s="3"/>
      <c r="B212" s="3"/>
      <c r="C212" s="3"/>
      <c r="D212" s="3"/>
      <c r="E212" s="3"/>
      <c r="F212" s="3"/>
      <c r="G212" s="3"/>
      <c r="H212" s="3"/>
      <c r="I212" s="3"/>
      <c r="J212" s="3"/>
      <c r="K212" s="3"/>
      <c r="L212" s="3"/>
      <c r="M212" s="3"/>
      <c r="N212" s="3"/>
      <c r="O212" s="3"/>
      <c r="P212" s="3"/>
      <c r="Q212" s="3"/>
      <c r="R212" s="3"/>
    </row>
    <row r="213" spans="1:18" x14ac:dyDescent="0.3">
      <c r="A213" s="3"/>
      <c r="B213" s="3"/>
      <c r="C213" s="3"/>
      <c r="D213" s="3"/>
      <c r="E213" s="3"/>
      <c r="F213" s="3"/>
      <c r="G213" s="3"/>
      <c r="H213" s="3"/>
      <c r="I213" s="3"/>
      <c r="J213" s="3"/>
      <c r="K213" s="3"/>
      <c r="L213" s="3"/>
      <c r="M213" s="3"/>
      <c r="N213" s="3"/>
      <c r="O213" s="3"/>
      <c r="P213" s="3"/>
      <c r="Q213" s="3"/>
      <c r="R213" s="3"/>
    </row>
    <row r="214" spans="1:18" x14ac:dyDescent="0.3">
      <c r="A214" s="3"/>
      <c r="B214" s="3"/>
      <c r="C214" s="3"/>
      <c r="D214" s="3"/>
      <c r="E214" s="3"/>
      <c r="F214" s="3"/>
      <c r="G214" s="3"/>
      <c r="H214" s="3"/>
      <c r="I214" s="3"/>
      <c r="J214" s="3"/>
      <c r="K214" s="3"/>
      <c r="L214" s="3"/>
      <c r="M214" s="3"/>
      <c r="N214" s="3"/>
      <c r="O214" s="3"/>
      <c r="P214" s="3"/>
      <c r="Q214" s="3"/>
      <c r="R214" s="3"/>
    </row>
    <row r="215" spans="1:18" x14ac:dyDescent="0.3">
      <c r="A215" s="3"/>
      <c r="B215" s="3"/>
      <c r="C215" s="3"/>
      <c r="D215" s="3"/>
      <c r="E215" s="3"/>
      <c r="F215" s="3"/>
      <c r="G215" s="3"/>
      <c r="H215" s="3"/>
      <c r="I215" s="3"/>
      <c r="J215" s="3"/>
      <c r="K215" s="3"/>
      <c r="L215" s="3"/>
      <c r="M215" s="3"/>
      <c r="N215" s="3"/>
      <c r="O215" s="3"/>
      <c r="P215" s="3"/>
      <c r="Q215" s="3"/>
      <c r="R215" s="3"/>
    </row>
    <row r="216" spans="1:18" x14ac:dyDescent="0.3">
      <c r="A216" s="3"/>
      <c r="B216" s="3"/>
      <c r="C216" s="3"/>
      <c r="D216" s="3"/>
      <c r="E216" s="3"/>
      <c r="F216" s="3"/>
      <c r="G216" s="3"/>
      <c r="H216" s="3"/>
      <c r="I216" s="3"/>
      <c r="J216" s="3"/>
      <c r="K216" s="3"/>
      <c r="L216" s="3"/>
      <c r="M216" s="3"/>
      <c r="N216" s="3"/>
      <c r="O216" s="3"/>
      <c r="P216" s="3"/>
      <c r="Q216" s="3"/>
      <c r="R216" s="3"/>
    </row>
    <row r="217" spans="1:18" x14ac:dyDescent="0.3">
      <c r="A217" s="3"/>
      <c r="B217" s="3"/>
      <c r="C217" s="3"/>
      <c r="D217" s="3"/>
      <c r="E217" s="3"/>
      <c r="F217" s="3"/>
      <c r="G217" s="3"/>
      <c r="H217" s="3"/>
      <c r="I217" s="3"/>
      <c r="J217" s="3"/>
      <c r="K217" s="3"/>
      <c r="L217" s="3"/>
      <c r="M217" s="3"/>
      <c r="N217" s="3"/>
      <c r="O217" s="3"/>
      <c r="P217" s="3"/>
      <c r="Q217" s="3"/>
      <c r="R217" s="3"/>
    </row>
    <row r="218" spans="1:18" x14ac:dyDescent="0.3">
      <c r="A218" s="3"/>
      <c r="B218" s="3"/>
      <c r="C218" s="3"/>
      <c r="D218" s="3"/>
      <c r="E218" s="3"/>
      <c r="F218" s="3"/>
      <c r="G218" s="3"/>
      <c r="H218" s="3"/>
      <c r="I218" s="3"/>
      <c r="J218" s="3"/>
      <c r="K218" s="3"/>
      <c r="L218" s="3"/>
      <c r="M218" s="3"/>
      <c r="N218" s="3"/>
      <c r="O218" s="3"/>
      <c r="P218" s="3"/>
      <c r="Q218" s="3"/>
      <c r="R218" s="3"/>
    </row>
    <row r="219" spans="1:18" x14ac:dyDescent="0.3">
      <c r="A219" s="3"/>
      <c r="B219" s="3"/>
      <c r="C219" s="3"/>
      <c r="D219" s="3"/>
      <c r="E219" s="3"/>
      <c r="F219" s="3"/>
      <c r="G219" s="3"/>
      <c r="H219" s="3"/>
      <c r="I219" s="3"/>
      <c r="J219" s="3"/>
      <c r="K219" s="3"/>
      <c r="L219" s="3"/>
      <c r="M219" s="3"/>
      <c r="N219" s="3"/>
      <c r="O219" s="3"/>
      <c r="P219" s="3"/>
      <c r="Q219" s="3"/>
      <c r="R219" s="3"/>
    </row>
    <row r="220" spans="1:18" x14ac:dyDescent="0.3">
      <c r="A220" s="3"/>
      <c r="B220" s="3"/>
      <c r="C220" s="3"/>
      <c r="D220" s="3"/>
      <c r="E220" s="3"/>
      <c r="F220" s="3"/>
      <c r="G220" s="3"/>
      <c r="H220" s="3"/>
      <c r="I220" s="3"/>
      <c r="J220" s="3"/>
      <c r="K220" s="3"/>
      <c r="L220" s="3"/>
      <c r="M220" s="3"/>
      <c r="N220" s="3"/>
      <c r="O220" s="3"/>
      <c r="P220" s="3"/>
      <c r="Q220" s="3"/>
      <c r="R220" s="3"/>
    </row>
    <row r="221" spans="1:18" x14ac:dyDescent="0.3">
      <c r="A221" s="3"/>
      <c r="B221" s="3"/>
      <c r="C221" s="3"/>
      <c r="D221" s="3"/>
      <c r="E221" s="3"/>
      <c r="F221" s="3"/>
      <c r="G221" s="3"/>
      <c r="H221" s="3"/>
      <c r="I221" s="3"/>
      <c r="J221" s="3"/>
      <c r="K221" s="3"/>
      <c r="L221" s="3"/>
      <c r="M221" s="3"/>
      <c r="N221" s="3"/>
      <c r="O221" s="3"/>
      <c r="P221" s="3"/>
      <c r="Q221" s="3"/>
      <c r="R221" s="3"/>
    </row>
    <row r="222" spans="1:18" x14ac:dyDescent="0.3">
      <c r="A222" s="3"/>
      <c r="B222" s="3"/>
      <c r="C222" s="3"/>
      <c r="D222" s="3"/>
      <c r="E222" s="3"/>
      <c r="F222" s="3"/>
      <c r="G222" s="3"/>
      <c r="H222" s="3"/>
      <c r="I222" s="3"/>
      <c r="J222" s="3"/>
      <c r="K222" s="3"/>
      <c r="L222" s="3"/>
      <c r="M222" s="3"/>
      <c r="N222" s="3"/>
      <c r="O222" s="3"/>
      <c r="P222" s="3"/>
      <c r="Q222" s="3"/>
      <c r="R222" s="3"/>
    </row>
    <row r="223" spans="1:18" x14ac:dyDescent="0.3">
      <c r="A223" s="3"/>
      <c r="B223" s="3"/>
      <c r="C223" s="3"/>
      <c r="D223" s="3"/>
      <c r="E223" s="3"/>
      <c r="F223" s="3"/>
      <c r="G223" s="3"/>
      <c r="H223" s="3"/>
      <c r="I223" s="3"/>
      <c r="J223" s="3"/>
      <c r="K223" s="3"/>
      <c r="L223" s="3"/>
      <c r="M223" s="3"/>
      <c r="N223" s="3"/>
      <c r="O223" s="3"/>
      <c r="P223" s="3"/>
      <c r="Q223" s="3"/>
      <c r="R223" s="3"/>
    </row>
    <row r="224" spans="1:18" x14ac:dyDescent="0.3">
      <c r="A224" s="3"/>
      <c r="B224" s="3"/>
      <c r="C224" s="3"/>
      <c r="D224" s="3"/>
      <c r="E224" s="3"/>
      <c r="F224" s="3"/>
      <c r="G224" s="3"/>
      <c r="H224" s="3"/>
      <c r="I224" s="3"/>
      <c r="J224" s="3"/>
      <c r="K224" s="3"/>
      <c r="L224" s="3"/>
      <c r="M224" s="3"/>
      <c r="N224" s="3"/>
      <c r="O224" s="3"/>
      <c r="P224" s="3"/>
      <c r="Q224" s="3"/>
      <c r="R224" s="3"/>
    </row>
    <row r="225" spans="1:18" x14ac:dyDescent="0.3">
      <c r="A225" s="3"/>
      <c r="B225" s="3"/>
      <c r="C225" s="3"/>
      <c r="D225" s="3"/>
      <c r="E225" s="3"/>
      <c r="F225" s="3"/>
      <c r="G225" s="3"/>
      <c r="H225" s="3"/>
      <c r="I225" s="3"/>
      <c r="J225" s="3"/>
      <c r="K225" s="3"/>
      <c r="L225" s="3"/>
      <c r="M225" s="3"/>
      <c r="N225" s="3"/>
      <c r="O225" s="3"/>
      <c r="P225" s="3"/>
      <c r="Q225" s="3"/>
      <c r="R225" s="3"/>
    </row>
    <row r="226" spans="1:18" x14ac:dyDescent="0.3">
      <c r="A226" s="3"/>
      <c r="B226" s="3"/>
      <c r="C226" s="3"/>
      <c r="D226" s="3"/>
      <c r="E226" s="3"/>
      <c r="F226" s="3"/>
      <c r="G226" s="3"/>
      <c r="H226" s="3"/>
      <c r="I226" s="3"/>
      <c r="J226" s="3"/>
      <c r="K226" s="3"/>
      <c r="L226" s="3"/>
      <c r="M226" s="3"/>
      <c r="N226" s="3"/>
      <c r="O226" s="3"/>
      <c r="P226" s="3"/>
      <c r="Q226" s="3"/>
      <c r="R226" s="3"/>
    </row>
    <row r="227" spans="1:18" x14ac:dyDescent="0.3">
      <c r="A227" s="3"/>
      <c r="B227" s="3"/>
      <c r="C227" s="3"/>
      <c r="D227" s="3"/>
      <c r="E227" s="3"/>
      <c r="F227" s="3"/>
      <c r="G227" s="3"/>
      <c r="H227" s="3"/>
      <c r="I227" s="3"/>
      <c r="J227" s="3"/>
      <c r="K227" s="3"/>
      <c r="L227" s="3"/>
      <c r="M227" s="3"/>
      <c r="N227" s="3"/>
      <c r="O227" s="3"/>
      <c r="P227" s="3"/>
      <c r="Q227" s="3"/>
      <c r="R227" s="3"/>
    </row>
    <row r="228" spans="1:18" x14ac:dyDescent="0.3">
      <c r="A228" s="3"/>
      <c r="B228" s="3"/>
      <c r="C228" s="3"/>
      <c r="D228" s="3"/>
      <c r="E228" s="3"/>
      <c r="F228" s="3"/>
      <c r="G228" s="3"/>
      <c r="H228" s="3"/>
      <c r="I228" s="3"/>
      <c r="J228" s="3"/>
      <c r="K228" s="3"/>
      <c r="L228" s="3"/>
      <c r="M228" s="3"/>
      <c r="N228" s="3"/>
      <c r="O228" s="3"/>
      <c r="P228" s="3"/>
      <c r="Q228" s="3"/>
      <c r="R228" s="3"/>
    </row>
    <row r="229" spans="1:18" x14ac:dyDescent="0.3">
      <c r="A229" s="3"/>
      <c r="B229" s="3"/>
      <c r="C229" s="3"/>
      <c r="D229" s="3"/>
      <c r="E229" s="3"/>
      <c r="F229" s="3"/>
      <c r="G229" s="3"/>
      <c r="H229" s="3"/>
      <c r="I229" s="3"/>
      <c r="J229" s="3"/>
      <c r="K229" s="3"/>
      <c r="L229" s="3"/>
      <c r="M229" s="3"/>
      <c r="N229" s="3"/>
      <c r="O229" s="3"/>
      <c r="P229" s="3"/>
      <c r="Q229" s="3"/>
      <c r="R229" s="3"/>
    </row>
    <row r="230" spans="1:18" x14ac:dyDescent="0.3">
      <c r="A230" s="3"/>
      <c r="B230" s="3"/>
      <c r="C230" s="3"/>
      <c r="D230" s="3"/>
      <c r="E230" s="3"/>
      <c r="F230" s="3"/>
      <c r="G230" s="3"/>
      <c r="H230" s="3"/>
      <c r="I230" s="3"/>
      <c r="J230" s="3"/>
      <c r="K230" s="3"/>
      <c r="L230" s="3"/>
      <c r="M230" s="3"/>
      <c r="N230" s="3"/>
      <c r="O230" s="3"/>
      <c r="P230" s="3"/>
      <c r="Q230" s="3"/>
      <c r="R230" s="3"/>
    </row>
    <row r="231" spans="1:18" x14ac:dyDescent="0.3">
      <c r="A231" s="3"/>
      <c r="B231" s="3"/>
      <c r="C231" s="3"/>
      <c r="D231" s="3"/>
      <c r="E231" s="3"/>
      <c r="F231" s="3"/>
      <c r="G231" s="3"/>
      <c r="H231" s="3"/>
      <c r="I231" s="3"/>
      <c r="J231" s="3"/>
      <c r="K231" s="3"/>
      <c r="L231" s="3"/>
      <c r="M231" s="3"/>
      <c r="N231" s="3"/>
      <c r="O231" s="3"/>
      <c r="P231" s="3"/>
      <c r="Q231" s="3"/>
      <c r="R231" s="3"/>
    </row>
    <row r="232" spans="1:18" x14ac:dyDescent="0.3">
      <c r="A232" s="3"/>
      <c r="B232" s="3"/>
      <c r="C232" s="3"/>
      <c r="D232" s="3"/>
      <c r="E232" s="3"/>
      <c r="F232" s="3"/>
      <c r="G232" s="3"/>
      <c r="H232" s="3"/>
      <c r="I232" s="3"/>
      <c r="J232" s="3"/>
      <c r="K232" s="3"/>
      <c r="L232" s="3"/>
      <c r="M232" s="3"/>
      <c r="N232" s="3"/>
      <c r="O232" s="3"/>
      <c r="P232" s="3"/>
      <c r="Q232" s="3"/>
      <c r="R232" s="3"/>
    </row>
    <row r="233" spans="1:18" x14ac:dyDescent="0.3">
      <c r="A233" s="3"/>
      <c r="B233" s="3"/>
      <c r="C233" s="3"/>
      <c r="D233" s="3"/>
      <c r="E233" s="3"/>
      <c r="F233" s="3"/>
      <c r="G233" s="3"/>
      <c r="H233" s="3"/>
      <c r="I233" s="3"/>
      <c r="J233" s="3"/>
      <c r="K233" s="3"/>
      <c r="L233" s="3"/>
      <c r="M233" s="3"/>
      <c r="N233" s="3"/>
      <c r="O233" s="3"/>
      <c r="P233" s="3"/>
      <c r="Q233" s="3"/>
      <c r="R233" s="3"/>
    </row>
    <row r="234" spans="1:18" x14ac:dyDescent="0.3">
      <c r="A234" s="3"/>
      <c r="B234" s="3"/>
      <c r="C234" s="3"/>
      <c r="D234" s="3"/>
      <c r="E234" s="3"/>
      <c r="F234" s="3"/>
      <c r="G234" s="3"/>
      <c r="H234" s="3"/>
      <c r="I234" s="3"/>
      <c r="J234" s="3"/>
      <c r="K234" s="3"/>
      <c r="L234" s="3"/>
      <c r="M234" s="3"/>
      <c r="N234" s="3"/>
      <c r="O234" s="3"/>
      <c r="P234" s="3"/>
      <c r="Q234" s="3"/>
      <c r="R234" s="3"/>
    </row>
    <row r="235" spans="1:18" x14ac:dyDescent="0.3">
      <c r="A235" s="3"/>
      <c r="B235" s="3"/>
      <c r="C235" s="3"/>
      <c r="D235" s="3"/>
      <c r="E235" s="3"/>
      <c r="F235" s="3"/>
      <c r="G235" s="3"/>
      <c r="H235" s="3"/>
      <c r="I235" s="3"/>
      <c r="J235" s="3"/>
      <c r="K235" s="3"/>
      <c r="L235" s="3"/>
      <c r="M235" s="3"/>
      <c r="N235" s="3"/>
      <c r="O235" s="3"/>
      <c r="P235" s="3"/>
      <c r="Q235" s="3"/>
      <c r="R235" s="3"/>
    </row>
    <row r="236" spans="1:18" x14ac:dyDescent="0.3">
      <c r="A236" s="3"/>
      <c r="B236" s="3"/>
      <c r="C236" s="3"/>
      <c r="D236" s="3"/>
      <c r="E236" s="3"/>
      <c r="F236" s="3"/>
      <c r="G236" s="3"/>
      <c r="H236" s="3"/>
      <c r="I236" s="3"/>
      <c r="J236" s="3"/>
      <c r="K236" s="3"/>
      <c r="L236" s="3"/>
      <c r="M236" s="3"/>
      <c r="N236" s="3"/>
      <c r="O236" s="3"/>
      <c r="P236" s="3"/>
      <c r="Q236" s="3"/>
      <c r="R236" s="3"/>
    </row>
    <row r="237" spans="1:18" x14ac:dyDescent="0.3">
      <c r="A237" s="3"/>
      <c r="B237" s="3"/>
      <c r="C237" s="3"/>
      <c r="D237" s="3"/>
      <c r="E237" s="3"/>
      <c r="F237" s="3"/>
      <c r="G237" s="3"/>
      <c r="H237" s="3"/>
      <c r="I237" s="3"/>
      <c r="J237" s="3"/>
      <c r="K237" s="3"/>
      <c r="L237" s="3"/>
      <c r="M237" s="3"/>
      <c r="N237" s="3"/>
      <c r="O237" s="3"/>
      <c r="P237" s="3"/>
      <c r="Q237" s="3"/>
      <c r="R237" s="3"/>
    </row>
    <row r="238" spans="1:18" x14ac:dyDescent="0.3">
      <c r="A238" s="3"/>
      <c r="B238" s="3"/>
      <c r="C238" s="3"/>
      <c r="D238" s="3"/>
      <c r="E238" s="3"/>
      <c r="F238" s="3"/>
      <c r="G238" s="3"/>
      <c r="H238" s="3"/>
      <c r="I238" s="3"/>
      <c r="J238" s="3"/>
      <c r="K238" s="3"/>
      <c r="L238" s="3"/>
      <c r="M238" s="3"/>
      <c r="N238" s="3"/>
      <c r="O238" s="3"/>
      <c r="P238" s="3"/>
      <c r="Q238" s="3"/>
      <c r="R238" s="3"/>
    </row>
    <row r="239" spans="1:18" x14ac:dyDescent="0.3">
      <c r="A239" s="3"/>
      <c r="B239" s="3"/>
      <c r="C239" s="3"/>
      <c r="D239" s="3"/>
      <c r="E239" s="3"/>
      <c r="F239" s="3"/>
      <c r="G239" s="3"/>
      <c r="H239" s="3"/>
      <c r="I239" s="3"/>
      <c r="J239" s="3"/>
      <c r="K239" s="3"/>
      <c r="L239" s="3"/>
      <c r="M239" s="3"/>
      <c r="N239" s="3"/>
      <c r="O239" s="3"/>
      <c r="P239" s="3"/>
      <c r="Q239" s="3"/>
      <c r="R239" s="3"/>
    </row>
  </sheetData>
  <mergeCells count="97">
    <mergeCell ref="E3:O5"/>
    <mergeCell ref="N7:O7"/>
    <mergeCell ref="B15:I15"/>
    <mergeCell ref="J15:K15"/>
    <mergeCell ref="M15:N15"/>
    <mergeCell ref="O15:Q15"/>
    <mergeCell ref="B13:Q14"/>
    <mergeCell ref="G6:M6"/>
    <mergeCell ref="G7:M7"/>
    <mergeCell ref="B18:G19"/>
    <mergeCell ref="M18:Q19"/>
    <mergeCell ref="H18:I19"/>
    <mergeCell ref="J18:L19"/>
    <mergeCell ref="B16:E16"/>
    <mergeCell ref="F16:I16"/>
    <mergeCell ref="J16:N16"/>
    <mergeCell ref="O16:Q16"/>
    <mergeCell ref="B17:E17"/>
    <mergeCell ref="F17:G17"/>
    <mergeCell ref="H17:Q17"/>
    <mergeCell ref="B23:E23"/>
    <mergeCell ref="F23:G23"/>
    <mergeCell ref="H23:Q23"/>
    <mergeCell ref="B24:G25"/>
    <mergeCell ref="B55:I56"/>
    <mergeCell ref="K55:Q56"/>
    <mergeCell ref="H24:I25"/>
    <mergeCell ref="J24:L25"/>
    <mergeCell ref="M24:Q25"/>
    <mergeCell ref="B27:I27"/>
    <mergeCell ref="J27:K27"/>
    <mergeCell ref="M27:N27"/>
    <mergeCell ref="O27:Q27"/>
    <mergeCell ref="B28:E28"/>
    <mergeCell ref="F28:I28"/>
    <mergeCell ref="J28:N28"/>
    <mergeCell ref="B21:I21"/>
    <mergeCell ref="J21:K21"/>
    <mergeCell ref="M21:N21"/>
    <mergeCell ref="O21:Q21"/>
    <mergeCell ref="B22:E22"/>
    <mergeCell ref="F22:I22"/>
    <mergeCell ref="J22:N22"/>
    <mergeCell ref="O22:Q22"/>
    <mergeCell ref="O28:Q28"/>
    <mergeCell ref="B29:E29"/>
    <mergeCell ref="F29:G29"/>
    <mergeCell ref="H29:Q29"/>
    <mergeCell ref="B30:G31"/>
    <mergeCell ref="H30:I31"/>
    <mergeCell ref="J30:L31"/>
    <mergeCell ref="M30:Q31"/>
    <mergeCell ref="B33:I33"/>
    <mergeCell ref="J33:K33"/>
    <mergeCell ref="M33:N33"/>
    <mergeCell ref="O33:Q33"/>
    <mergeCell ref="B34:E34"/>
    <mergeCell ref="F34:I34"/>
    <mergeCell ref="J34:N34"/>
    <mergeCell ref="O34:Q34"/>
    <mergeCell ref="B35:E35"/>
    <mergeCell ref="F35:G35"/>
    <mergeCell ref="H35:Q35"/>
    <mergeCell ref="B36:G37"/>
    <mergeCell ref="H36:I37"/>
    <mergeCell ref="J36:L37"/>
    <mergeCell ref="M36:Q37"/>
    <mergeCell ref="B39:I39"/>
    <mergeCell ref="J39:K39"/>
    <mergeCell ref="M39:N39"/>
    <mergeCell ref="O39:Q39"/>
    <mergeCell ref="B40:E40"/>
    <mergeCell ref="F40:I40"/>
    <mergeCell ref="J40:N40"/>
    <mergeCell ref="O40:Q40"/>
    <mergeCell ref="B41:E41"/>
    <mergeCell ref="F41:G41"/>
    <mergeCell ref="H41:Q41"/>
    <mergeCell ref="B42:G43"/>
    <mergeCell ref="H42:I43"/>
    <mergeCell ref="J42:L43"/>
    <mergeCell ref="M42:Q43"/>
    <mergeCell ref="B45:I45"/>
    <mergeCell ref="J45:K45"/>
    <mergeCell ref="M45:N45"/>
    <mergeCell ref="O45:Q45"/>
    <mergeCell ref="B48:G49"/>
    <mergeCell ref="H48:I49"/>
    <mergeCell ref="J48:L49"/>
    <mergeCell ref="M48:Q49"/>
    <mergeCell ref="B46:E46"/>
    <mergeCell ref="F46:I46"/>
    <mergeCell ref="J46:N46"/>
    <mergeCell ref="O46:Q46"/>
    <mergeCell ref="B47:E47"/>
    <mergeCell ref="F47:G47"/>
    <mergeCell ref="H47:Q47"/>
  </mergeCells>
  <dataValidations count="4">
    <dataValidation allowBlank="1" showInputMessage="1" showErrorMessage="1" prompt="Marque con una (X) si es un Acuerdo" sqref="J18 J24 J30 J36 J42 J48" xr:uid="{00000000-0002-0000-0200-000003000000}"/>
    <dataValidation allowBlank="1" showInputMessage="1" showErrorMessage="1" prompt="Plan Básico de Ordenamiento Territorial" sqref="H17 H23 H29 H35 H41 H47" xr:uid="{00000000-0002-0000-0200-000008000000}"/>
    <dataValidation allowBlank="1" showInputMessage="1" showErrorMessage="1" prompt="Plan de Ordenamiento Territorial" sqref="F17:G17 F23:G23 F29:G29 F35:G35 F41:G41 F47:G47" xr:uid="{00000000-0002-0000-0200-000009000000}"/>
    <dataValidation allowBlank="1" showInputMessage="1" showErrorMessage="1" prompt="Marque con una (X) " sqref="L15 L21 L27 L33 L39 L45" xr:uid="{00000000-0002-0000-0200-00000A000000}"/>
  </dataValidations>
  <printOptions horizontalCentered="1" verticalCentered="1"/>
  <pageMargins left="0" right="0" top="0" bottom="0" header="0" footer="0"/>
  <pageSetup paperSize="5" scale="63" orientation="landscape" r:id="rId1"/>
  <headerFooter scaleWithDoc="0" alignWithMargins="0"/>
  <rowBreaks count="2" manualBreakCount="2">
    <brk id="7" max="16383" man="1"/>
    <brk id="57" max="17" man="1"/>
  </rowBreaks>
  <colBreaks count="1" manualBreakCount="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AU259"/>
  <sheetViews>
    <sheetView view="pageBreakPreview" zoomScale="55" zoomScaleNormal="50" zoomScaleSheetLayoutView="55" zoomScalePageLayoutView="19" workbookViewId="0">
      <selection activeCell="B17" sqref="D18"/>
    </sheetView>
  </sheetViews>
  <sheetFormatPr baseColWidth="10" defaultRowHeight="14.4" x14ac:dyDescent="0.3"/>
  <cols>
    <col min="1" max="3" width="11.44140625" style="8"/>
    <col min="4" max="4" width="11.44140625" style="8" customWidth="1"/>
    <col min="5" max="5" width="11.44140625" style="8"/>
    <col min="6" max="7" width="11.44140625" style="8" customWidth="1"/>
    <col min="8" max="18" width="11.44140625" style="8"/>
    <col min="19" max="19" width="11.44140625" style="8" customWidth="1"/>
    <col min="20" max="47" width="11.44140625" style="3"/>
  </cols>
  <sheetData>
    <row r="1" spans="1:25" ht="15.75" customHeight="1" x14ac:dyDescent="0.3">
      <c r="A1" s="4"/>
      <c r="B1" s="4"/>
      <c r="C1" s="4"/>
      <c r="D1" s="4"/>
      <c r="E1" s="4"/>
      <c r="F1" s="4"/>
      <c r="G1" s="4"/>
      <c r="H1" s="4"/>
      <c r="I1" s="4"/>
      <c r="J1" s="4"/>
      <c r="K1" s="4"/>
      <c r="L1" s="4"/>
      <c r="M1" s="4"/>
      <c r="N1" s="4"/>
      <c r="O1" s="4"/>
      <c r="P1" s="4"/>
      <c r="Q1" s="4"/>
      <c r="R1" s="4"/>
      <c r="S1" s="4"/>
      <c r="T1" s="4"/>
      <c r="U1" s="4"/>
      <c r="V1" s="4"/>
      <c r="W1" s="4"/>
      <c r="X1" s="4"/>
      <c r="Y1" s="4"/>
    </row>
    <row r="2" spans="1:25" ht="15.75" customHeight="1" x14ac:dyDescent="0.3">
      <c r="A2" s="4"/>
      <c r="B2" s="4"/>
      <c r="C2" s="4"/>
      <c r="D2" s="4"/>
      <c r="E2" s="4"/>
      <c r="F2" s="4"/>
      <c r="G2" s="4"/>
      <c r="H2" s="4"/>
      <c r="I2" s="4"/>
      <c r="J2" s="4"/>
      <c r="K2" s="4"/>
      <c r="L2" s="4"/>
      <c r="M2" s="4"/>
      <c r="N2" s="4"/>
      <c r="O2" s="4"/>
      <c r="P2" s="4"/>
      <c r="Q2" s="4"/>
      <c r="R2" s="4"/>
      <c r="S2" s="4"/>
      <c r="T2" s="4"/>
      <c r="U2" s="4"/>
      <c r="V2" s="4"/>
      <c r="W2" s="4"/>
      <c r="X2" s="4"/>
      <c r="Y2" s="4"/>
    </row>
    <row r="3" spans="1:25" s="3" customFormat="1" ht="15.75" customHeight="1" x14ac:dyDescent="0.3">
      <c r="A3" s="4"/>
      <c r="B3" s="4"/>
      <c r="C3" s="4"/>
      <c r="D3" s="4"/>
      <c r="E3" s="202" t="s">
        <v>75</v>
      </c>
      <c r="F3" s="202"/>
      <c r="G3" s="202"/>
      <c r="H3" s="202"/>
      <c r="I3" s="202"/>
      <c r="J3" s="202"/>
      <c r="K3" s="202"/>
      <c r="L3" s="202"/>
      <c r="M3" s="202"/>
      <c r="N3" s="202"/>
      <c r="O3" s="202"/>
      <c r="P3" s="202"/>
      <c r="Q3" s="202"/>
      <c r="R3" s="202"/>
      <c r="S3" s="4"/>
      <c r="T3" s="4"/>
      <c r="U3" s="4"/>
      <c r="V3" s="4"/>
      <c r="W3" s="4"/>
      <c r="X3" s="4"/>
      <c r="Y3" s="4"/>
    </row>
    <row r="4" spans="1:25" s="3" customFormat="1" ht="15.75" customHeight="1" x14ac:dyDescent="0.3">
      <c r="A4" s="4"/>
      <c r="B4" s="4"/>
      <c r="C4" s="4"/>
      <c r="D4" s="4"/>
      <c r="E4" s="202"/>
      <c r="F4" s="202"/>
      <c r="G4" s="202"/>
      <c r="H4" s="202"/>
      <c r="I4" s="202"/>
      <c r="J4" s="202"/>
      <c r="K4" s="202"/>
      <c r="L4" s="202"/>
      <c r="M4" s="202"/>
      <c r="N4" s="202"/>
      <c r="O4" s="202"/>
      <c r="P4" s="202"/>
      <c r="Q4" s="202"/>
      <c r="R4" s="202"/>
      <c r="S4" s="4"/>
      <c r="T4" s="4"/>
      <c r="U4" s="4"/>
      <c r="V4" s="4"/>
      <c r="W4" s="4"/>
      <c r="X4" s="4"/>
      <c r="Y4" s="4"/>
    </row>
    <row r="5" spans="1:25" s="3" customFormat="1" ht="15.75" customHeight="1" x14ac:dyDescent="0.3">
      <c r="A5" s="4"/>
      <c r="B5" s="4"/>
      <c r="C5" s="4"/>
      <c r="D5" s="4"/>
      <c r="E5" s="202"/>
      <c r="F5" s="202"/>
      <c r="G5" s="202"/>
      <c r="H5" s="202"/>
      <c r="I5" s="202"/>
      <c r="J5" s="202"/>
      <c r="K5" s="202"/>
      <c r="L5" s="202"/>
      <c r="M5" s="202"/>
      <c r="N5" s="202"/>
      <c r="O5" s="202"/>
      <c r="P5" s="202"/>
      <c r="Q5" s="202"/>
      <c r="R5" s="202"/>
      <c r="S5" s="4"/>
      <c r="T5" s="4"/>
      <c r="U5" s="4"/>
      <c r="V5" s="4"/>
      <c r="W5" s="4"/>
      <c r="X5" s="4"/>
      <c r="Y5" s="4"/>
    </row>
    <row r="6" spans="1:25" s="3" customFormat="1" ht="15.75" customHeight="1" x14ac:dyDescent="0.3">
      <c r="A6" s="4"/>
      <c r="B6" s="4"/>
      <c r="C6" s="4"/>
      <c r="D6" s="4"/>
      <c r="E6" s="202"/>
      <c r="F6" s="202"/>
      <c r="G6" s="202"/>
      <c r="H6" s="202"/>
      <c r="I6" s="202"/>
      <c r="J6" s="202"/>
      <c r="K6" s="202"/>
      <c r="L6" s="202"/>
      <c r="M6" s="202"/>
      <c r="N6" s="202"/>
      <c r="O6" s="202"/>
      <c r="P6" s="202"/>
      <c r="Q6" s="202"/>
      <c r="R6" s="202"/>
      <c r="S6" s="1"/>
      <c r="T6" s="1"/>
      <c r="U6" s="137" t="s">
        <v>4</v>
      </c>
      <c r="V6" s="137"/>
      <c r="W6" s="136"/>
      <c r="X6" s="136"/>
      <c r="Y6" s="4"/>
    </row>
    <row r="7" spans="1:25" s="3" customFormat="1" ht="15.75" customHeight="1" x14ac:dyDescent="0.3">
      <c r="A7" s="4"/>
      <c r="B7" s="4"/>
      <c r="C7" s="4"/>
      <c r="D7" s="4"/>
      <c r="E7" s="202"/>
      <c r="F7" s="202"/>
      <c r="G7" s="202"/>
      <c r="H7" s="202"/>
      <c r="I7" s="202"/>
      <c r="J7" s="202"/>
      <c r="K7" s="202"/>
      <c r="L7" s="202"/>
      <c r="M7" s="202"/>
      <c r="N7" s="202"/>
      <c r="O7" s="202"/>
      <c r="P7" s="202"/>
      <c r="Q7" s="202"/>
      <c r="R7" s="202"/>
      <c r="S7" s="1"/>
      <c r="T7" s="1"/>
      <c r="U7" s="1"/>
      <c r="V7" s="1"/>
      <c r="W7" s="4"/>
      <c r="X7" s="4"/>
      <c r="Y7" s="4"/>
    </row>
    <row r="8" spans="1:25" s="3" customFormat="1" ht="22.5" customHeight="1" x14ac:dyDescent="0.3">
      <c r="A8" s="4"/>
      <c r="B8" s="4"/>
      <c r="C8" s="4"/>
      <c r="D8" s="4"/>
      <c r="E8" s="1"/>
      <c r="F8" s="85"/>
      <c r="G8" s="85"/>
      <c r="H8" s="203" t="s">
        <v>193</v>
      </c>
      <c r="I8" s="203"/>
      <c r="J8" s="203"/>
      <c r="K8" s="203"/>
      <c r="L8" s="203"/>
      <c r="M8" s="203"/>
      <c r="N8" s="203"/>
      <c r="O8" s="203"/>
      <c r="P8" s="203"/>
      <c r="Q8" s="85"/>
      <c r="R8" s="85"/>
      <c r="S8" s="1"/>
      <c r="T8" s="1"/>
      <c r="U8" s="137" t="s">
        <v>5</v>
      </c>
      <c r="V8" s="137"/>
      <c r="W8" s="84"/>
      <c r="X8" s="84"/>
      <c r="Y8" s="4"/>
    </row>
    <row r="9" spans="1:25" s="3" customFormat="1" ht="22.5" customHeight="1" x14ac:dyDescent="0.3">
      <c r="A9" s="4"/>
      <c r="B9" s="4"/>
      <c r="C9" s="4"/>
      <c r="D9" s="4"/>
      <c r="E9" s="1"/>
      <c r="F9" s="11"/>
      <c r="G9" s="11"/>
      <c r="H9" s="11"/>
      <c r="I9" s="86"/>
      <c r="J9" s="86" t="s">
        <v>191</v>
      </c>
      <c r="K9" s="86"/>
      <c r="L9" s="86"/>
      <c r="M9" s="86"/>
      <c r="N9" s="86"/>
      <c r="O9" s="11"/>
      <c r="P9" s="11"/>
      <c r="Q9" s="11"/>
      <c r="R9" s="11"/>
      <c r="S9" s="12"/>
      <c r="T9" s="12"/>
      <c r="U9" s="4"/>
      <c r="V9" s="4"/>
      <c r="W9" s="4"/>
      <c r="X9" s="4"/>
      <c r="Y9" s="4"/>
    </row>
    <row r="10" spans="1:25" s="3" customFormat="1" ht="15.75" customHeight="1" x14ac:dyDescent="0.3">
      <c r="A10" s="4"/>
      <c r="B10" s="4"/>
      <c r="C10" s="4"/>
      <c r="D10" s="4"/>
      <c r="E10" s="201"/>
      <c r="F10" s="201"/>
      <c r="G10" s="201"/>
      <c r="H10" s="201"/>
      <c r="I10" s="201"/>
      <c r="J10" s="201"/>
      <c r="K10" s="201"/>
      <c r="L10" s="201"/>
      <c r="M10" s="201"/>
      <c r="N10" s="201"/>
      <c r="O10" s="201"/>
      <c r="P10" s="201"/>
      <c r="Q10" s="201"/>
      <c r="R10" s="201"/>
      <c r="S10" s="1"/>
      <c r="T10" s="1"/>
      <c r="U10" s="137" t="s">
        <v>6</v>
      </c>
      <c r="V10" s="137"/>
      <c r="W10" s="84"/>
      <c r="X10" s="84"/>
      <c r="Y10" s="4"/>
    </row>
    <row r="11" spans="1:25" s="3" customFormat="1" ht="15.75" customHeight="1" x14ac:dyDescent="0.3">
      <c r="A11" s="4"/>
      <c r="B11" s="4"/>
      <c r="C11" s="4"/>
      <c r="D11" s="4"/>
      <c r="E11" s="4"/>
      <c r="F11" s="4"/>
      <c r="G11" s="4"/>
      <c r="H11" s="4"/>
      <c r="I11" s="4"/>
      <c r="J11" s="4"/>
      <c r="K11" s="4"/>
      <c r="L11" s="4"/>
      <c r="M11" s="4"/>
      <c r="N11" s="4"/>
      <c r="O11" s="4"/>
      <c r="P11" s="4"/>
      <c r="Q11" s="4"/>
      <c r="R11" s="4"/>
      <c r="S11" s="4"/>
      <c r="T11" s="4"/>
      <c r="U11" s="4"/>
      <c r="V11" s="4"/>
      <c r="W11" s="4"/>
      <c r="X11" s="4"/>
      <c r="Y11" s="4"/>
    </row>
    <row r="12" spans="1:25" ht="15.75" customHeight="1" x14ac:dyDescent="0.3">
      <c r="A12" s="5"/>
      <c r="B12" s="5"/>
      <c r="C12" s="5"/>
      <c r="D12" s="5"/>
      <c r="E12" s="5"/>
      <c r="F12" s="5"/>
      <c r="G12" s="5"/>
      <c r="H12" s="5"/>
      <c r="I12" s="5"/>
      <c r="J12" s="5"/>
      <c r="K12" s="5"/>
      <c r="L12" s="5"/>
      <c r="M12" s="5"/>
      <c r="N12" s="5"/>
      <c r="O12" s="5"/>
      <c r="P12" s="5"/>
      <c r="Q12" s="5"/>
      <c r="R12" s="5"/>
      <c r="S12" s="5"/>
      <c r="T12" s="2"/>
      <c r="U12" s="2"/>
      <c r="V12" s="2"/>
      <c r="W12" s="2"/>
      <c r="X12" s="2"/>
      <c r="Y12" s="2"/>
    </row>
    <row r="13" spans="1:25" s="3" customFormat="1" ht="15.75" customHeight="1" x14ac:dyDescent="0.3">
      <c r="A13" s="4"/>
      <c r="B13" s="4"/>
      <c r="C13" s="4"/>
      <c r="D13" s="4"/>
      <c r="E13" s="4"/>
      <c r="F13" s="4"/>
      <c r="G13" s="4"/>
      <c r="H13" s="4"/>
      <c r="I13" s="4"/>
      <c r="J13" s="4"/>
      <c r="K13" s="4"/>
      <c r="L13" s="4"/>
      <c r="M13" s="4"/>
      <c r="N13" s="4"/>
      <c r="O13" s="4"/>
      <c r="P13" s="4"/>
      <c r="Q13" s="4"/>
      <c r="R13" s="4"/>
      <c r="S13" s="4"/>
      <c r="T13" s="2"/>
      <c r="U13" s="2"/>
      <c r="V13" s="2"/>
      <c r="W13" s="2"/>
      <c r="X13" s="2"/>
      <c r="Y13" s="2"/>
    </row>
    <row r="14" spans="1:25" s="3" customFormat="1" ht="15.75" customHeight="1" x14ac:dyDescent="0.3">
      <c r="A14" s="1"/>
      <c r="B14" s="200"/>
      <c r="C14" s="200"/>
      <c r="D14" s="200"/>
      <c r="E14" s="200"/>
      <c r="F14" s="200"/>
      <c r="G14" s="200"/>
      <c r="H14" s="200"/>
      <c r="I14" s="200"/>
      <c r="J14" s="200"/>
      <c r="K14" s="200"/>
      <c r="L14" s="200"/>
      <c r="M14" s="200"/>
      <c r="N14" s="200"/>
      <c r="O14" s="200"/>
      <c r="P14" s="200"/>
      <c r="Q14" s="200"/>
      <c r="R14" s="200"/>
      <c r="S14" s="4"/>
      <c r="T14" s="2"/>
      <c r="U14" s="2"/>
      <c r="V14" s="2"/>
      <c r="W14" s="2"/>
      <c r="X14" s="2"/>
      <c r="Y14" s="2"/>
    </row>
    <row r="15" spans="1:25" s="3" customFormat="1" ht="15.75" customHeight="1" x14ac:dyDescent="0.3">
      <c r="A15" s="1"/>
      <c r="B15" s="200"/>
      <c r="C15" s="200"/>
      <c r="D15" s="200"/>
      <c r="E15" s="200"/>
      <c r="F15" s="200"/>
      <c r="G15" s="200"/>
      <c r="H15" s="200"/>
      <c r="I15" s="200"/>
      <c r="J15" s="200"/>
      <c r="K15" s="200"/>
      <c r="L15" s="200"/>
      <c r="M15" s="200"/>
      <c r="N15" s="200"/>
      <c r="O15" s="200"/>
      <c r="P15" s="200"/>
      <c r="Q15" s="200"/>
      <c r="R15" s="200"/>
      <c r="S15" s="4"/>
      <c r="T15" s="2"/>
      <c r="U15" s="2"/>
      <c r="V15" s="2"/>
      <c r="W15" s="2"/>
      <c r="X15" s="2"/>
      <c r="Y15" s="2"/>
    </row>
    <row r="16" spans="1:25" s="3" customFormat="1" ht="15.75" customHeight="1" x14ac:dyDescent="0.3">
      <c r="A16" s="4"/>
      <c r="B16" s="197"/>
      <c r="C16" s="197"/>
      <c r="D16" s="197"/>
      <c r="E16" s="51"/>
      <c r="F16" s="198"/>
      <c r="G16" s="198"/>
      <c r="H16" s="197"/>
      <c r="I16" s="197"/>
      <c r="J16" s="197"/>
      <c r="K16" s="197"/>
      <c r="L16" s="197"/>
      <c r="M16" s="197"/>
      <c r="N16" s="197"/>
      <c r="O16" s="197"/>
      <c r="P16" s="197"/>
      <c r="Q16" s="197"/>
      <c r="R16" s="197"/>
      <c r="S16" s="4"/>
      <c r="T16" s="2"/>
      <c r="U16" s="2"/>
      <c r="V16" s="2"/>
      <c r="W16" s="2"/>
      <c r="X16" s="2"/>
      <c r="Y16" s="2"/>
    </row>
    <row r="17" spans="1:25" s="3" customFormat="1" ht="15.75" customHeight="1" x14ac:dyDescent="0.3">
      <c r="A17" s="4"/>
      <c r="B17" s="199"/>
      <c r="C17" s="199"/>
      <c r="D17" s="199"/>
      <c r="E17" s="52"/>
      <c r="F17" s="198"/>
      <c r="G17" s="198"/>
      <c r="H17" s="199"/>
      <c r="I17" s="199"/>
      <c r="J17" s="199"/>
      <c r="K17" s="199"/>
      <c r="L17" s="199"/>
      <c r="M17" s="199"/>
      <c r="N17" s="199"/>
      <c r="O17" s="199"/>
      <c r="P17" s="199"/>
      <c r="Q17" s="199"/>
      <c r="R17" s="199"/>
      <c r="S17" s="4"/>
      <c r="T17" s="2"/>
      <c r="U17" s="2"/>
      <c r="V17" s="2"/>
      <c r="W17" s="2"/>
      <c r="X17" s="2"/>
      <c r="Y17" s="2"/>
    </row>
    <row r="18" spans="1:25" s="3" customFormat="1" ht="15.75" customHeight="1" x14ac:dyDescent="0.3">
      <c r="A18" s="4"/>
      <c r="B18" s="199"/>
      <c r="C18" s="199"/>
      <c r="D18" s="199"/>
      <c r="E18" s="52"/>
      <c r="F18" s="198"/>
      <c r="G18" s="198"/>
      <c r="H18" s="199"/>
      <c r="I18" s="199"/>
      <c r="J18" s="199"/>
      <c r="K18" s="199"/>
      <c r="L18" s="199"/>
      <c r="M18" s="199"/>
      <c r="N18" s="199"/>
      <c r="O18" s="199"/>
      <c r="P18" s="199"/>
      <c r="Q18" s="199"/>
      <c r="R18" s="199"/>
      <c r="S18" s="4"/>
      <c r="T18" s="2"/>
      <c r="U18" s="2"/>
      <c r="V18" s="2"/>
      <c r="W18" s="2"/>
      <c r="X18" s="2"/>
      <c r="Y18" s="2"/>
    </row>
    <row r="19" spans="1:25" s="3" customFormat="1" ht="15.75" customHeight="1" x14ac:dyDescent="0.3">
      <c r="A19" s="4"/>
      <c r="B19" s="197"/>
      <c r="C19" s="197"/>
      <c r="D19" s="197"/>
      <c r="E19" s="51"/>
      <c r="F19" s="198"/>
      <c r="G19" s="198"/>
      <c r="H19" s="197"/>
      <c r="I19" s="197"/>
      <c r="J19" s="197"/>
      <c r="K19" s="197"/>
      <c r="L19" s="197"/>
      <c r="M19" s="197"/>
      <c r="N19" s="197"/>
      <c r="O19" s="197"/>
      <c r="P19" s="197"/>
      <c r="Q19" s="197"/>
      <c r="R19" s="197"/>
      <c r="S19" s="4"/>
      <c r="T19" s="2"/>
      <c r="U19" s="2"/>
      <c r="V19" s="2"/>
      <c r="W19" s="2"/>
      <c r="X19" s="2"/>
      <c r="Y19" s="2"/>
    </row>
    <row r="20" spans="1:25" s="3" customFormat="1" ht="15.75" customHeight="1" x14ac:dyDescent="0.3">
      <c r="A20" s="4"/>
      <c r="B20" s="197"/>
      <c r="C20" s="197"/>
      <c r="D20" s="197"/>
      <c r="E20" s="51"/>
      <c r="F20" s="198"/>
      <c r="G20" s="198"/>
      <c r="H20" s="197"/>
      <c r="I20" s="197"/>
      <c r="J20" s="197"/>
      <c r="K20" s="197"/>
      <c r="L20" s="197"/>
      <c r="M20" s="197"/>
      <c r="N20" s="197"/>
      <c r="O20" s="197"/>
      <c r="P20" s="197"/>
      <c r="Q20" s="197"/>
      <c r="R20" s="197"/>
      <c r="S20" s="4"/>
      <c r="T20" s="2"/>
      <c r="U20" s="2"/>
      <c r="V20" s="2"/>
      <c r="W20" s="2"/>
      <c r="X20" s="2"/>
      <c r="Y20" s="2"/>
    </row>
    <row r="21" spans="1:25" s="3" customFormat="1" ht="15.75" customHeight="1" x14ac:dyDescent="0.3">
      <c r="A21" s="4"/>
      <c r="B21" s="197"/>
      <c r="C21" s="197"/>
      <c r="D21" s="197"/>
      <c r="E21" s="51"/>
      <c r="F21" s="198"/>
      <c r="G21" s="198"/>
      <c r="H21" s="197"/>
      <c r="I21" s="197"/>
      <c r="J21" s="197"/>
      <c r="K21" s="197"/>
      <c r="L21" s="197"/>
      <c r="M21" s="197"/>
      <c r="N21" s="197"/>
      <c r="O21" s="197"/>
      <c r="P21" s="197"/>
      <c r="Q21" s="197"/>
      <c r="R21" s="197"/>
      <c r="S21" s="4"/>
      <c r="T21" s="2"/>
      <c r="U21" s="2"/>
      <c r="V21" s="2"/>
      <c r="W21" s="2"/>
      <c r="X21" s="2"/>
      <c r="Y21" s="2"/>
    </row>
    <row r="22" spans="1:25" s="3" customFormat="1" ht="15.75" customHeight="1" x14ac:dyDescent="0.3">
      <c r="A22" s="4"/>
      <c r="B22" s="197"/>
      <c r="C22" s="197"/>
      <c r="D22" s="197"/>
      <c r="E22" s="51"/>
      <c r="F22" s="198"/>
      <c r="G22" s="198"/>
      <c r="H22" s="197"/>
      <c r="I22" s="197"/>
      <c r="J22" s="197"/>
      <c r="K22" s="197"/>
      <c r="L22" s="197"/>
      <c r="M22" s="197"/>
      <c r="N22" s="197"/>
      <c r="O22" s="197"/>
      <c r="P22" s="197"/>
      <c r="Q22" s="197"/>
      <c r="R22" s="197"/>
      <c r="S22" s="4"/>
      <c r="T22" s="2"/>
      <c r="U22" s="2"/>
      <c r="V22" s="2"/>
      <c r="W22" s="2"/>
      <c r="X22" s="2"/>
      <c r="Y22" s="2"/>
    </row>
    <row r="23" spans="1:25" s="3" customFormat="1" ht="15.75" customHeight="1" x14ac:dyDescent="0.3">
      <c r="A23" s="4"/>
      <c r="B23" s="197"/>
      <c r="C23" s="197"/>
      <c r="D23" s="197"/>
      <c r="E23" s="51"/>
      <c r="F23" s="198"/>
      <c r="G23" s="198"/>
      <c r="H23" s="197"/>
      <c r="I23" s="197"/>
      <c r="J23" s="197"/>
      <c r="K23" s="197"/>
      <c r="L23" s="197"/>
      <c r="M23" s="197"/>
      <c r="N23" s="197"/>
      <c r="O23" s="197"/>
      <c r="P23" s="197"/>
      <c r="Q23" s="197"/>
      <c r="R23" s="197"/>
      <c r="S23" s="4"/>
      <c r="T23" s="2"/>
      <c r="U23" s="2"/>
      <c r="V23" s="2"/>
      <c r="W23" s="2"/>
      <c r="X23" s="2"/>
      <c r="Y23" s="2"/>
    </row>
    <row r="24" spans="1:25" s="3" customFormat="1" ht="15.75" customHeight="1" x14ac:dyDescent="0.3">
      <c r="A24" s="4"/>
      <c r="B24" s="197"/>
      <c r="C24" s="197"/>
      <c r="D24" s="197"/>
      <c r="E24" s="51"/>
      <c r="F24" s="198"/>
      <c r="G24" s="198"/>
      <c r="H24" s="197"/>
      <c r="I24" s="197"/>
      <c r="J24" s="197"/>
      <c r="K24" s="197"/>
      <c r="L24" s="197"/>
      <c r="M24" s="197"/>
      <c r="N24" s="197"/>
      <c r="O24" s="197"/>
      <c r="P24" s="197"/>
      <c r="Q24" s="197"/>
      <c r="R24" s="197"/>
      <c r="S24" s="4"/>
      <c r="T24" s="2"/>
      <c r="U24" s="2"/>
      <c r="V24" s="2"/>
      <c r="W24" s="2"/>
      <c r="X24" s="2"/>
      <c r="Y24" s="2"/>
    </row>
    <row r="25" spans="1:25" s="3" customFormat="1" ht="15.75" customHeight="1" x14ac:dyDescent="0.3">
      <c r="A25" s="4"/>
      <c r="B25" s="197"/>
      <c r="C25" s="197"/>
      <c r="D25" s="197"/>
      <c r="E25" s="51"/>
      <c r="F25" s="198"/>
      <c r="G25" s="198"/>
      <c r="H25" s="197"/>
      <c r="I25" s="197"/>
      <c r="J25" s="197"/>
      <c r="K25" s="197"/>
      <c r="L25" s="197"/>
      <c r="M25" s="197"/>
      <c r="N25" s="197"/>
      <c r="O25" s="197"/>
      <c r="P25" s="197"/>
      <c r="Q25" s="197"/>
      <c r="R25" s="197"/>
      <c r="S25" s="4"/>
      <c r="T25" s="2"/>
      <c r="U25" s="204"/>
      <c r="V25" s="204"/>
      <c r="W25" s="204"/>
      <c r="X25" s="204"/>
      <c r="Y25" s="2"/>
    </row>
    <row r="26" spans="1:25" s="3" customFormat="1" ht="15.75" customHeight="1" x14ac:dyDescent="0.3">
      <c r="A26" s="4"/>
      <c r="B26" s="197"/>
      <c r="C26" s="197"/>
      <c r="D26" s="197"/>
      <c r="E26" s="51"/>
      <c r="F26" s="198"/>
      <c r="G26" s="198"/>
      <c r="H26" s="197"/>
      <c r="I26" s="197"/>
      <c r="J26" s="197"/>
      <c r="K26" s="197"/>
      <c r="L26" s="197"/>
      <c r="M26" s="197"/>
      <c r="N26" s="197"/>
      <c r="O26" s="197"/>
      <c r="P26" s="197"/>
      <c r="Q26" s="197"/>
      <c r="R26" s="197"/>
      <c r="S26" s="4"/>
      <c r="T26" s="2"/>
      <c r="U26" s="204"/>
      <c r="V26" s="204"/>
      <c r="W26" s="204"/>
      <c r="X26" s="204"/>
      <c r="Y26" s="2"/>
    </row>
    <row r="27" spans="1:25" s="3" customFormat="1" ht="15.75" customHeight="1" x14ac:dyDescent="0.3">
      <c r="A27" s="4"/>
      <c r="B27" s="197"/>
      <c r="C27" s="197"/>
      <c r="D27" s="197"/>
      <c r="E27" s="51"/>
      <c r="F27" s="198"/>
      <c r="G27" s="198"/>
      <c r="H27" s="197"/>
      <c r="I27" s="197"/>
      <c r="J27" s="197"/>
      <c r="K27" s="197"/>
      <c r="L27" s="197"/>
      <c r="M27" s="197"/>
      <c r="N27" s="197"/>
      <c r="O27" s="197"/>
      <c r="P27" s="197"/>
      <c r="Q27" s="197"/>
      <c r="R27" s="197"/>
      <c r="S27" s="4"/>
      <c r="T27" s="2"/>
      <c r="U27" s="205"/>
      <c r="V27" s="205"/>
      <c r="W27" s="205"/>
      <c r="X27" s="205"/>
      <c r="Y27" s="2"/>
    </row>
    <row r="28" spans="1:25" s="3" customFormat="1" ht="15.75" customHeight="1" x14ac:dyDescent="0.3">
      <c r="A28" s="4"/>
      <c r="B28" s="197"/>
      <c r="C28" s="197"/>
      <c r="D28" s="197"/>
      <c r="E28" s="51"/>
      <c r="F28" s="198"/>
      <c r="G28" s="198"/>
      <c r="H28" s="197"/>
      <c r="I28" s="197"/>
      <c r="J28" s="197"/>
      <c r="K28" s="197"/>
      <c r="L28" s="197"/>
      <c r="M28" s="197"/>
      <c r="N28" s="197"/>
      <c r="O28" s="197"/>
      <c r="P28" s="197"/>
      <c r="Q28" s="197"/>
      <c r="R28" s="197"/>
      <c r="S28" s="4"/>
      <c r="T28" s="2"/>
      <c r="U28" s="205"/>
      <c r="V28" s="205"/>
      <c r="W28" s="205"/>
      <c r="X28" s="205"/>
      <c r="Y28" s="2"/>
    </row>
    <row r="29" spans="1:25" s="3" customFormat="1" ht="15.75" customHeight="1" x14ac:dyDescent="0.3">
      <c r="A29" s="4"/>
      <c r="B29" s="197"/>
      <c r="C29" s="197"/>
      <c r="D29" s="197"/>
      <c r="E29" s="51"/>
      <c r="F29" s="198"/>
      <c r="G29" s="198"/>
      <c r="H29" s="197"/>
      <c r="I29" s="197"/>
      <c r="J29" s="197"/>
      <c r="K29" s="197"/>
      <c r="L29" s="197"/>
      <c r="M29" s="197"/>
      <c r="N29" s="197"/>
      <c r="O29" s="197"/>
      <c r="P29" s="197"/>
      <c r="Q29" s="197"/>
      <c r="R29" s="197"/>
      <c r="S29" s="4"/>
      <c r="T29" s="2"/>
      <c r="U29" s="205"/>
      <c r="V29" s="205"/>
      <c r="W29" s="205"/>
      <c r="X29" s="205"/>
      <c r="Y29" s="2"/>
    </row>
    <row r="30" spans="1:25" s="3" customFormat="1" ht="15.75" customHeight="1" x14ac:dyDescent="0.3">
      <c r="A30" s="4"/>
      <c r="B30" s="197"/>
      <c r="C30" s="197"/>
      <c r="D30" s="197"/>
      <c r="E30" s="51"/>
      <c r="F30" s="198"/>
      <c r="G30" s="198"/>
      <c r="H30" s="197"/>
      <c r="I30" s="197"/>
      <c r="J30" s="197"/>
      <c r="K30" s="197"/>
      <c r="L30" s="197"/>
      <c r="M30" s="197"/>
      <c r="N30" s="197"/>
      <c r="O30" s="197"/>
      <c r="P30" s="197"/>
      <c r="Q30" s="197"/>
      <c r="R30" s="197"/>
      <c r="S30" s="4"/>
      <c r="T30" s="2"/>
      <c r="U30" s="2"/>
      <c r="V30" s="2"/>
      <c r="W30" s="2"/>
      <c r="X30" s="2"/>
      <c r="Y30" s="2"/>
    </row>
    <row r="31" spans="1:25" s="3" customFormat="1" ht="15.75" customHeight="1" x14ac:dyDescent="0.3">
      <c r="A31" s="4"/>
      <c r="B31" s="197"/>
      <c r="C31" s="197"/>
      <c r="D31" s="197"/>
      <c r="E31" s="51"/>
      <c r="F31" s="198"/>
      <c r="G31" s="198"/>
      <c r="H31" s="197"/>
      <c r="I31" s="197"/>
      <c r="J31" s="197"/>
      <c r="K31" s="197"/>
      <c r="L31" s="197"/>
      <c r="M31" s="197"/>
      <c r="N31" s="197"/>
      <c r="O31" s="197"/>
      <c r="P31" s="197"/>
      <c r="Q31" s="197"/>
      <c r="R31" s="197"/>
      <c r="S31" s="4"/>
      <c r="T31" s="2"/>
      <c r="U31" s="2"/>
      <c r="V31" s="2"/>
      <c r="W31" s="2"/>
      <c r="X31" s="2"/>
      <c r="Y31" s="2"/>
    </row>
    <row r="32" spans="1:25" s="3" customFormat="1" ht="15.75" customHeight="1" x14ac:dyDescent="0.3">
      <c r="A32" s="4"/>
      <c r="B32" s="197"/>
      <c r="C32" s="197"/>
      <c r="D32" s="197"/>
      <c r="E32" s="51"/>
      <c r="F32" s="198"/>
      <c r="G32" s="198"/>
      <c r="H32" s="197"/>
      <c r="I32" s="197"/>
      <c r="J32" s="197"/>
      <c r="K32" s="197"/>
      <c r="L32" s="197"/>
      <c r="M32" s="197"/>
      <c r="N32" s="197"/>
      <c r="O32" s="197"/>
      <c r="P32" s="197"/>
      <c r="Q32" s="197"/>
      <c r="R32" s="197"/>
      <c r="S32" s="4"/>
      <c r="T32" s="2"/>
      <c r="U32" s="2"/>
      <c r="V32" s="2"/>
      <c r="W32" s="2"/>
      <c r="X32" s="2"/>
      <c r="Y32" s="2"/>
    </row>
    <row r="33" spans="1:25" s="3" customFormat="1" ht="15.75" customHeight="1" x14ac:dyDescent="0.3">
      <c r="A33" s="4"/>
      <c r="B33" s="197"/>
      <c r="C33" s="197"/>
      <c r="D33" s="197"/>
      <c r="E33" s="51"/>
      <c r="F33" s="198"/>
      <c r="G33" s="198"/>
      <c r="H33" s="197"/>
      <c r="I33" s="197"/>
      <c r="J33" s="197"/>
      <c r="K33" s="197"/>
      <c r="L33" s="197"/>
      <c r="M33" s="197"/>
      <c r="N33" s="197"/>
      <c r="O33" s="197"/>
      <c r="P33" s="197"/>
      <c r="Q33" s="197"/>
      <c r="R33" s="197"/>
      <c r="S33" s="4"/>
      <c r="T33" s="2"/>
      <c r="U33" s="2"/>
      <c r="V33" s="2"/>
      <c r="W33" s="2"/>
      <c r="X33" s="2"/>
      <c r="Y33" s="2"/>
    </row>
    <row r="34" spans="1:25" s="3" customFormat="1" ht="15.75" customHeight="1" x14ac:dyDescent="0.3">
      <c r="A34" s="4"/>
      <c r="B34" s="197"/>
      <c r="C34" s="197"/>
      <c r="D34" s="197"/>
      <c r="E34" s="51"/>
      <c r="F34" s="198"/>
      <c r="G34" s="198"/>
      <c r="H34" s="197"/>
      <c r="I34" s="197"/>
      <c r="J34" s="197"/>
      <c r="K34" s="197"/>
      <c r="L34" s="197"/>
      <c r="M34" s="197"/>
      <c r="N34" s="197"/>
      <c r="O34" s="197"/>
      <c r="P34" s="197"/>
      <c r="Q34" s="197"/>
      <c r="R34" s="197"/>
      <c r="S34" s="4"/>
      <c r="T34" s="2"/>
      <c r="U34" s="2"/>
      <c r="V34" s="2"/>
      <c r="W34" s="2"/>
      <c r="X34" s="2"/>
      <c r="Y34" s="2"/>
    </row>
    <row r="35" spans="1:25" s="3" customFormat="1" ht="15.75" customHeight="1" x14ac:dyDescent="0.3">
      <c r="A35" s="4"/>
      <c r="B35" s="197"/>
      <c r="C35" s="197"/>
      <c r="D35" s="197"/>
      <c r="E35" s="51"/>
      <c r="F35" s="198"/>
      <c r="G35" s="198"/>
      <c r="H35" s="197"/>
      <c r="I35" s="197"/>
      <c r="J35" s="197"/>
      <c r="K35" s="197"/>
      <c r="L35" s="197"/>
      <c r="M35" s="197"/>
      <c r="N35" s="197"/>
      <c r="O35" s="197"/>
      <c r="P35" s="197"/>
      <c r="Q35" s="197"/>
      <c r="R35" s="197"/>
      <c r="S35" s="4"/>
      <c r="T35" s="2"/>
      <c r="U35" s="2"/>
      <c r="V35" s="2"/>
      <c r="W35" s="2"/>
      <c r="X35" s="2"/>
      <c r="Y35" s="2"/>
    </row>
    <row r="36" spans="1:25" s="3" customFormat="1" ht="15.75" customHeight="1" x14ac:dyDescent="0.3">
      <c r="A36" s="4"/>
      <c r="B36" s="197"/>
      <c r="C36" s="197"/>
      <c r="D36" s="197"/>
      <c r="E36" s="51"/>
      <c r="F36" s="198"/>
      <c r="G36" s="198"/>
      <c r="H36" s="197"/>
      <c r="I36" s="197"/>
      <c r="J36" s="197"/>
      <c r="K36" s="197"/>
      <c r="L36" s="197"/>
      <c r="M36" s="197"/>
      <c r="N36" s="197"/>
      <c r="O36" s="197"/>
      <c r="P36" s="197"/>
      <c r="Q36" s="197"/>
      <c r="R36" s="197"/>
      <c r="S36" s="4"/>
      <c r="T36" s="2"/>
      <c r="U36" s="2"/>
      <c r="V36" s="2"/>
      <c r="W36" s="2"/>
      <c r="X36" s="2"/>
      <c r="Y36" s="2"/>
    </row>
    <row r="37" spans="1:25" s="3" customFormat="1" ht="15.75" customHeight="1" x14ac:dyDescent="0.3">
      <c r="A37" s="4"/>
      <c r="B37" s="197"/>
      <c r="C37" s="197"/>
      <c r="D37" s="197"/>
      <c r="E37" s="51"/>
      <c r="F37" s="198"/>
      <c r="G37" s="198"/>
      <c r="H37" s="197"/>
      <c r="I37" s="197"/>
      <c r="J37" s="197"/>
      <c r="K37" s="197"/>
      <c r="L37" s="197"/>
      <c r="M37" s="197"/>
      <c r="N37" s="197"/>
      <c r="O37" s="197"/>
      <c r="P37" s="197"/>
      <c r="Q37" s="197"/>
      <c r="R37" s="197"/>
      <c r="S37" s="4"/>
      <c r="T37" s="2"/>
      <c r="U37" s="2"/>
      <c r="V37" s="2"/>
      <c r="W37" s="2"/>
      <c r="X37" s="2"/>
      <c r="Y37" s="2"/>
    </row>
    <row r="38" spans="1:25" s="3" customFormat="1" ht="15.75" customHeight="1" x14ac:dyDescent="0.3">
      <c r="A38" s="4"/>
      <c r="B38" s="197"/>
      <c r="C38" s="197"/>
      <c r="D38" s="197"/>
      <c r="E38" s="51"/>
      <c r="F38" s="198"/>
      <c r="G38" s="198"/>
      <c r="H38" s="197"/>
      <c r="I38" s="197"/>
      <c r="J38" s="197"/>
      <c r="K38" s="197"/>
      <c r="L38" s="197"/>
      <c r="M38" s="197"/>
      <c r="N38" s="197"/>
      <c r="O38" s="197"/>
      <c r="P38" s="197"/>
      <c r="Q38" s="197"/>
      <c r="R38" s="197"/>
      <c r="S38" s="4"/>
      <c r="T38" s="2"/>
      <c r="U38" s="2"/>
      <c r="V38" s="2"/>
      <c r="W38" s="2"/>
      <c r="X38" s="2"/>
      <c r="Y38" s="2"/>
    </row>
    <row r="39" spans="1:25" s="3" customFormat="1" ht="15.75" customHeight="1" x14ac:dyDescent="0.3">
      <c r="A39" s="4"/>
      <c r="B39" s="197"/>
      <c r="C39" s="197"/>
      <c r="D39" s="197"/>
      <c r="E39" s="51"/>
      <c r="F39" s="198"/>
      <c r="G39" s="198"/>
      <c r="H39" s="197"/>
      <c r="I39" s="197"/>
      <c r="J39" s="197"/>
      <c r="K39" s="197"/>
      <c r="L39" s="197"/>
      <c r="M39" s="197"/>
      <c r="N39" s="197"/>
      <c r="O39" s="197"/>
      <c r="P39" s="197"/>
      <c r="Q39" s="197"/>
      <c r="R39" s="197"/>
      <c r="S39" s="4"/>
      <c r="T39" s="2"/>
      <c r="U39" s="2"/>
      <c r="V39" s="2"/>
      <c r="W39" s="2"/>
      <c r="X39" s="2"/>
      <c r="Y39" s="2"/>
    </row>
    <row r="40" spans="1:25" s="3" customFormat="1" ht="15.75" customHeight="1" x14ac:dyDescent="0.3">
      <c r="A40" s="4"/>
      <c r="B40" s="197"/>
      <c r="C40" s="197"/>
      <c r="D40" s="197"/>
      <c r="E40" s="51"/>
      <c r="F40" s="198"/>
      <c r="G40" s="198"/>
      <c r="H40" s="197"/>
      <c r="I40" s="197"/>
      <c r="J40" s="197"/>
      <c r="K40" s="197"/>
      <c r="L40" s="197"/>
      <c r="M40" s="197"/>
      <c r="N40" s="197"/>
      <c r="O40" s="197"/>
      <c r="P40" s="197"/>
      <c r="Q40" s="197"/>
      <c r="R40" s="197"/>
      <c r="S40" s="4"/>
      <c r="T40" s="2"/>
      <c r="U40" s="2"/>
      <c r="V40" s="2"/>
      <c r="W40" s="2"/>
      <c r="X40" s="2"/>
      <c r="Y40" s="2"/>
    </row>
    <row r="41" spans="1:25" s="3" customFormat="1" ht="15.75" customHeight="1" x14ac:dyDescent="0.3">
      <c r="A41" s="4"/>
      <c r="B41" s="197"/>
      <c r="C41" s="197"/>
      <c r="D41" s="197"/>
      <c r="E41" s="51"/>
      <c r="F41" s="198"/>
      <c r="G41" s="198"/>
      <c r="H41" s="197"/>
      <c r="I41" s="197"/>
      <c r="J41" s="197"/>
      <c r="K41" s="197"/>
      <c r="L41" s="197"/>
      <c r="M41" s="197"/>
      <c r="N41" s="197"/>
      <c r="O41" s="197"/>
      <c r="P41" s="197"/>
      <c r="Q41" s="197"/>
      <c r="R41" s="197"/>
      <c r="S41" s="4"/>
      <c r="T41" s="2"/>
      <c r="U41" s="2"/>
      <c r="V41" s="2"/>
      <c r="W41" s="2"/>
      <c r="X41" s="2"/>
      <c r="Y41" s="2"/>
    </row>
    <row r="42" spans="1:25" s="3" customFormat="1" ht="15.75" customHeight="1" x14ac:dyDescent="0.3">
      <c r="A42" s="4"/>
      <c r="B42" s="197"/>
      <c r="C42" s="197"/>
      <c r="D42" s="197"/>
      <c r="E42" s="51"/>
      <c r="F42" s="198"/>
      <c r="G42" s="198"/>
      <c r="H42" s="197"/>
      <c r="I42" s="197"/>
      <c r="J42" s="197"/>
      <c r="K42" s="197"/>
      <c r="L42" s="197"/>
      <c r="M42" s="197"/>
      <c r="N42" s="197"/>
      <c r="O42" s="197"/>
      <c r="P42" s="197"/>
      <c r="Q42" s="197"/>
      <c r="R42" s="197"/>
      <c r="S42" s="4"/>
      <c r="T42" s="2"/>
      <c r="U42" s="2"/>
      <c r="V42" s="2"/>
      <c r="W42" s="2"/>
      <c r="X42" s="2"/>
      <c r="Y42" s="2"/>
    </row>
    <row r="43" spans="1:25" s="3" customFormat="1" ht="15.75" customHeight="1" x14ac:dyDescent="0.3">
      <c r="A43" s="4"/>
      <c r="B43" s="197"/>
      <c r="C43" s="197"/>
      <c r="D43" s="197"/>
      <c r="E43" s="51"/>
      <c r="F43" s="198"/>
      <c r="G43" s="198"/>
      <c r="H43" s="197"/>
      <c r="I43" s="197"/>
      <c r="J43" s="197"/>
      <c r="K43" s="197"/>
      <c r="L43" s="197"/>
      <c r="M43" s="197"/>
      <c r="N43" s="197"/>
      <c r="O43" s="197"/>
      <c r="P43" s="197"/>
      <c r="Q43" s="197"/>
      <c r="R43" s="197"/>
      <c r="S43" s="4"/>
      <c r="T43" s="2"/>
      <c r="U43" s="2"/>
      <c r="V43" s="2"/>
      <c r="W43" s="2"/>
      <c r="X43" s="2"/>
      <c r="Y43" s="2"/>
    </row>
    <row r="44" spans="1:25" s="3" customFormat="1" ht="15.75" customHeight="1" x14ac:dyDescent="0.3">
      <c r="A44" s="4"/>
      <c r="B44" s="197"/>
      <c r="C44" s="197"/>
      <c r="D44" s="197"/>
      <c r="E44" s="51"/>
      <c r="F44" s="198"/>
      <c r="G44" s="198"/>
      <c r="H44" s="197"/>
      <c r="I44" s="197"/>
      <c r="J44" s="197"/>
      <c r="K44" s="197"/>
      <c r="L44" s="197"/>
      <c r="M44" s="197"/>
      <c r="N44" s="197"/>
      <c r="O44" s="197"/>
      <c r="P44" s="197"/>
      <c r="Q44" s="197"/>
      <c r="R44" s="197"/>
      <c r="S44" s="4"/>
      <c r="T44" s="2"/>
      <c r="U44" s="2"/>
      <c r="V44" s="2"/>
      <c r="W44" s="2"/>
      <c r="X44" s="2"/>
      <c r="Y44" s="2"/>
    </row>
    <row r="45" spans="1:25" s="3" customFormat="1" ht="15.75" customHeight="1" x14ac:dyDescent="0.3">
      <c r="A45" s="4"/>
      <c r="B45" s="197"/>
      <c r="C45" s="197"/>
      <c r="D45" s="197"/>
      <c r="E45" s="51"/>
      <c r="F45" s="198"/>
      <c r="G45" s="198"/>
      <c r="H45" s="197"/>
      <c r="I45" s="197"/>
      <c r="J45" s="197"/>
      <c r="K45" s="197"/>
      <c r="L45" s="197"/>
      <c r="M45" s="197"/>
      <c r="N45" s="197"/>
      <c r="O45" s="197"/>
      <c r="P45" s="197"/>
      <c r="Q45" s="197"/>
      <c r="R45" s="197"/>
      <c r="S45" s="4"/>
      <c r="T45" s="2"/>
      <c r="U45" s="2"/>
      <c r="V45" s="2"/>
      <c r="W45" s="2"/>
      <c r="X45" s="2"/>
      <c r="Y45" s="2"/>
    </row>
    <row r="46" spans="1:25" s="3" customFormat="1" ht="15.75" customHeight="1" x14ac:dyDescent="0.3">
      <c r="A46" s="4"/>
      <c r="B46" s="197"/>
      <c r="C46" s="197"/>
      <c r="D46" s="197"/>
      <c r="E46" s="51"/>
      <c r="F46" s="198"/>
      <c r="G46" s="198"/>
      <c r="H46" s="197"/>
      <c r="I46" s="197"/>
      <c r="J46" s="197"/>
      <c r="K46" s="197"/>
      <c r="L46" s="197"/>
      <c r="M46" s="197"/>
      <c r="N46" s="197"/>
      <c r="O46" s="197"/>
      <c r="P46" s="197"/>
      <c r="Q46" s="197"/>
      <c r="R46" s="197"/>
      <c r="S46" s="4"/>
      <c r="T46" s="2"/>
      <c r="U46" s="2"/>
      <c r="V46" s="2"/>
      <c r="W46" s="2"/>
      <c r="X46" s="2"/>
      <c r="Y46" s="2"/>
    </row>
    <row r="47" spans="1:25" s="3" customFormat="1" ht="15.75" customHeight="1" x14ac:dyDescent="0.3">
      <c r="A47" s="4"/>
      <c r="B47" s="197"/>
      <c r="C47" s="197"/>
      <c r="D47" s="197"/>
      <c r="E47" s="51"/>
      <c r="F47" s="198"/>
      <c r="G47" s="198"/>
      <c r="H47" s="197"/>
      <c r="I47" s="197"/>
      <c r="J47" s="197"/>
      <c r="K47" s="197"/>
      <c r="L47" s="197"/>
      <c r="M47" s="197"/>
      <c r="N47" s="197"/>
      <c r="O47" s="197"/>
      <c r="P47" s="197"/>
      <c r="Q47" s="197"/>
      <c r="R47" s="197"/>
      <c r="S47" s="4"/>
      <c r="T47" s="2"/>
      <c r="U47" s="2"/>
      <c r="V47" s="2"/>
      <c r="W47" s="2"/>
      <c r="X47" s="2"/>
      <c r="Y47" s="2"/>
    </row>
    <row r="48" spans="1:25" s="3" customFormat="1" ht="15.75" customHeight="1" x14ac:dyDescent="0.3">
      <c r="A48" s="4"/>
      <c r="B48" s="197"/>
      <c r="C48" s="197"/>
      <c r="D48" s="197"/>
      <c r="E48" s="51"/>
      <c r="F48" s="198"/>
      <c r="G48" s="198"/>
      <c r="H48" s="197"/>
      <c r="I48" s="197"/>
      <c r="J48" s="197"/>
      <c r="K48" s="197"/>
      <c r="L48" s="197"/>
      <c r="M48" s="197"/>
      <c r="N48" s="197"/>
      <c r="O48" s="197"/>
      <c r="P48" s="197"/>
      <c r="Q48" s="197"/>
      <c r="R48" s="197"/>
      <c r="S48" s="4"/>
      <c r="T48" s="2"/>
      <c r="U48" s="2"/>
      <c r="V48" s="2"/>
      <c r="W48" s="2"/>
      <c r="X48" s="2"/>
      <c r="Y48" s="2"/>
    </row>
    <row r="49" spans="1:25" s="3" customFormat="1" ht="15.75" customHeight="1" x14ac:dyDescent="0.3">
      <c r="A49" s="4"/>
      <c r="B49" s="197"/>
      <c r="C49" s="197"/>
      <c r="D49" s="197"/>
      <c r="E49" s="51"/>
      <c r="F49" s="198"/>
      <c r="G49" s="198"/>
      <c r="H49" s="197"/>
      <c r="I49" s="197"/>
      <c r="J49" s="197"/>
      <c r="K49" s="197"/>
      <c r="L49" s="197"/>
      <c r="M49" s="197"/>
      <c r="N49" s="197"/>
      <c r="O49" s="197"/>
      <c r="P49" s="197"/>
      <c r="Q49" s="197"/>
      <c r="R49" s="197"/>
      <c r="S49" s="4"/>
      <c r="T49" s="2"/>
      <c r="U49" s="2"/>
      <c r="V49" s="2"/>
      <c r="W49" s="2"/>
      <c r="X49" s="2"/>
      <c r="Y49" s="2"/>
    </row>
    <row r="50" spans="1:25" s="3" customFormat="1" ht="15.75" customHeight="1" x14ac:dyDescent="0.3">
      <c r="A50" s="4"/>
      <c r="B50" s="197"/>
      <c r="C50" s="197"/>
      <c r="D50" s="197"/>
      <c r="E50" s="51"/>
      <c r="F50" s="198"/>
      <c r="G50" s="198"/>
      <c r="H50" s="197"/>
      <c r="I50" s="197"/>
      <c r="J50" s="197"/>
      <c r="K50" s="197"/>
      <c r="L50" s="197"/>
      <c r="M50" s="197"/>
      <c r="N50" s="197"/>
      <c r="O50" s="197"/>
      <c r="P50" s="197"/>
      <c r="Q50" s="197"/>
      <c r="R50" s="197"/>
      <c r="S50" s="4"/>
      <c r="T50" s="2"/>
      <c r="U50" s="2"/>
      <c r="V50" s="2"/>
      <c r="W50" s="2"/>
      <c r="X50" s="2"/>
      <c r="Y50" s="2"/>
    </row>
    <row r="51" spans="1:25" s="3" customFormat="1" ht="15.75" customHeight="1" x14ac:dyDescent="0.3">
      <c r="A51" s="4"/>
      <c r="B51" s="197"/>
      <c r="C51" s="197"/>
      <c r="D51" s="197"/>
      <c r="E51" s="51"/>
      <c r="F51" s="198"/>
      <c r="G51" s="198"/>
      <c r="H51" s="197"/>
      <c r="I51" s="197"/>
      <c r="J51" s="197"/>
      <c r="K51" s="197"/>
      <c r="L51" s="197"/>
      <c r="M51" s="197"/>
      <c r="N51" s="197"/>
      <c r="O51" s="197"/>
      <c r="P51" s="197"/>
      <c r="Q51" s="197"/>
      <c r="R51" s="197"/>
      <c r="S51" s="4"/>
      <c r="T51" s="2"/>
      <c r="U51" s="2"/>
      <c r="V51" s="2"/>
      <c r="W51" s="2"/>
      <c r="X51" s="2"/>
      <c r="Y51" s="2"/>
    </row>
    <row r="52" spans="1:25" s="3" customFormat="1" ht="15.75" customHeight="1" x14ac:dyDescent="0.3">
      <c r="A52" s="4"/>
      <c r="B52" s="197"/>
      <c r="C52" s="197"/>
      <c r="D52" s="197"/>
      <c r="E52" s="51"/>
      <c r="F52" s="198"/>
      <c r="G52" s="198"/>
      <c r="H52" s="197"/>
      <c r="I52" s="197"/>
      <c r="J52" s="197"/>
      <c r="K52" s="197"/>
      <c r="L52" s="197"/>
      <c r="M52" s="197"/>
      <c r="N52" s="197"/>
      <c r="O52" s="197"/>
      <c r="P52" s="197"/>
      <c r="Q52" s="197"/>
      <c r="R52" s="197"/>
      <c r="S52" s="4"/>
      <c r="T52" s="2"/>
      <c r="U52" s="2"/>
      <c r="V52" s="2"/>
      <c r="W52" s="2"/>
      <c r="X52" s="2"/>
      <c r="Y52" s="2"/>
    </row>
    <row r="53" spans="1:25" s="3" customFormat="1" ht="15.75" customHeight="1" x14ac:dyDescent="0.3">
      <c r="A53" s="4"/>
      <c r="B53" s="4"/>
      <c r="C53" s="4"/>
      <c r="D53" s="4"/>
      <c r="E53" s="4"/>
      <c r="F53" s="4"/>
      <c r="G53" s="4"/>
      <c r="H53" s="4"/>
      <c r="I53" s="4"/>
      <c r="J53" s="4"/>
      <c r="K53" s="4"/>
      <c r="L53" s="4"/>
      <c r="M53" s="4"/>
      <c r="N53" s="4"/>
      <c r="O53" s="4"/>
      <c r="P53" s="4"/>
      <c r="Q53" s="4"/>
      <c r="R53" s="4"/>
      <c r="S53" s="4"/>
      <c r="T53" s="2"/>
      <c r="U53" s="2"/>
      <c r="V53" s="2"/>
      <c r="W53" s="2"/>
      <c r="X53" s="2"/>
      <c r="Y53" s="2"/>
    </row>
    <row r="54" spans="1:25" s="3" customFormat="1" ht="15.75" customHeight="1" x14ac:dyDescent="0.3">
      <c r="A54" s="4"/>
      <c r="B54" s="4"/>
      <c r="C54" s="4"/>
      <c r="D54" s="4"/>
      <c r="E54" s="4"/>
      <c r="F54" s="4"/>
      <c r="G54" s="4"/>
      <c r="H54" s="4"/>
      <c r="I54" s="4"/>
      <c r="J54" s="4"/>
      <c r="K54" s="4"/>
      <c r="L54" s="4"/>
      <c r="M54" s="4"/>
      <c r="N54" s="4"/>
      <c r="O54" s="4"/>
      <c r="P54" s="4"/>
      <c r="Q54" s="4"/>
      <c r="R54" s="4"/>
      <c r="S54" s="4"/>
      <c r="T54" s="99"/>
      <c r="U54" s="99"/>
      <c r="V54" s="99"/>
      <c r="W54" s="99"/>
      <c r="X54" s="99"/>
      <c r="Y54" s="99"/>
    </row>
    <row r="55" spans="1:25" s="3" customFormat="1" ht="15.75" customHeight="1" x14ac:dyDescent="0.3">
      <c r="A55" s="4"/>
      <c r="B55" s="4"/>
      <c r="C55" s="4"/>
      <c r="D55" s="4"/>
      <c r="E55" s="4"/>
      <c r="F55" s="4"/>
      <c r="G55" s="4"/>
      <c r="H55" s="4"/>
      <c r="I55" s="4"/>
      <c r="J55" s="4"/>
      <c r="K55" s="4"/>
      <c r="L55" s="4"/>
      <c r="M55" s="4"/>
      <c r="N55" s="4"/>
      <c r="O55" s="4"/>
      <c r="P55" s="4"/>
      <c r="Q55" s="4"/>
      <c r="R55" s="4"/>
      <c r="S55" s="4"/>
      <c r="T55" s="2"/>
      <c r="U55" s="2"/>
      <c r="V55" s="2"/>
      <c r="W55" s="2"/>
      <c r="X55" s="2"/>
      <c r="Y55" s="2"/>
    </row>
    <row r="56" spans="1:25" s="3" customFormat="1" ht="15.75" customHeight="1" x14ac:dyDescent="0.3">
      <c r="A56" s="4"/>
      <c r="B56" s="4"/>
      <c r="C56" s="4"/>
      <c r="D56" s="4"/>
      <c r="E56" s="4"/>
      <c r="F56" s="4"/>
      <c r="G56" s="4"/>
      <c r="H56" s="4"/>
      <c r="I56" s="4"/>
      <c r="J56" s="4"/>
      <c r="K56" s="4"/>
      <c r="L56" s="4"/>
      <c r="M56" s="4"/>
      <c r="N56" s="4"/>
      <c r="O56" s="4"/>
      <c r="P56" s="4"/>
      <c r="Q56" s="4"/>
      <c r="R56" s="4"/>
      <c r="S56" s="4"/>
      <c r="T56" s="2"/>
      <c r="U56" s="2"/>
      <c r="V56" s="2"/>
      <c r="W56" s="2"/>
      <c r="X56" s="2"/>
      <c r="Y56" s="2"/>
    </row>
    <row r="57" spans="1:25" s="3" customFormat="1" ht="15.75" customHeight="1" x14ac:dyDescent="0.3">
      <c r="A57" s="5"/>
      <c r="B57" s="5"/>
      <c r="C57" s="5"/>
      <c r="D57" s="5"/>
      <c r="E57" s="5"/>
      <c r="F57" s="5"/>
      <c r="G57" s="5"/>
      <c r="H57" s="5"/>
      <c r="I57" s="5"/>
      <c r="J57" s="5"/>
      <c r="K57" s="5"/>
      <c r="L57" s="5"/>
      <c r="M57" s="5"/>
      <c r="N57" s="5"/>
      <c r="O57" s="5"/>
      <c r="P57" s="5"/>
      <c r="Q57" s="5"/>
      <c r="R57" s="5"/>
      <c r="S57" s="5"/>
      <c r="T57" s="2"/>
      <c r="U57" s="2"/>
      <c r="V57" s="2"/>
      <c r="W57" s="2"/>
      <c r="X57" s="2"/>
      <c r="Y57" s="2"/>
    </row>
    <row r="58" spans="1:25" s="3" customFormat="1" ht="15.75" customHeight="1" x14ac:dyDescent="0.3">
      <c r="A58" s="4"/>
      <c r="B58" s="4"/>
      <c r="C58" s="4"/>
      <c r="D58" s="4"/>
      <c r="E58" s="4"/>
      <c r="F58" s="4"/>
      <c r="G58" s="4"/>
      <c r="H58" s="4"/>
      <c r="I58" s="4"/>
      <c r="J58" s="4"/>
      <c r="K58" s="4"/>
      <c r="L58" s="4"/>
      <c r="M58" s="4"/>
      <c r="N58" s="4"/>
      <c r="O58" s="4"/>
      <c r="P58" s="4"/>
      <c r="Q58" s="4"/>
      <c r="R58" s="4"/>
      <c r="S58" s="4"/>
      <c r="T58" s="4"/>
      <c r="U58" s="4"/>
      <c r="V58" s="4"/>
      <c r="W58" s="4"/>
      <c r="X58" s="4"/>
      <c r="Y58" s="4"/>
    </row>
    <row r="59" spans="1:25" s="3" customFormat="1" ht="15.75" customHeight="1" x14ac:dyDescent="0.3">
      <c r="A59" s="4"/>
      <c r="B59" s="4"/>
      <c r="C59" s="196" t="s">
        <v>151</v>
      </c>
      <c r="D59" s="196"/>
      <c r="E59" s="196"/>
      <c r="F59" s="196"/>
      <c r="G59" s="196"/>
      <c r="H59" s="196"/>
      <c r="I59" s="196"/>
      <c r="J59" s="196"/>
      <c r="K59" s="196"/>
      <c r="L59" s="6"/>
      <c r="M59" s="6"/>
      <c r="N59" s="6"/>
      <c r="O59" s="6"/>
      <c r="P59" s="133" t="s">
        <v>1</v>
      </c>
      <c r="Q59" s="133"/>
      <c r="R59" s="133"/>
      <c r="S59" s="133"/>
      <c r="T59" s="133"/>
      <c r="U59" s="133"/>
      <c r="V59" s="133"/>
      <c r="W59" s="133"/>
      <c r="X59" s="4"/>
      <c r="Y59" s="4"/>
    </row>
    <row r="60" spans="1:25" s="3" customFormat="1" ht="15.75" customHeight="1" x14ac:dyDescent="0.3">
      <c r="A60" s="4"/>
      <c r="B60" s="4"/>
      <c r="C60" s="196"/>
      <c r="D60" s="196"/>
      <c r="E60" s="196"/>
      <c r="F60" s="196"/>
      <c r="G60" s="196"/>
      <c r="H60" s="196"/>
      <c r="I60" s="196"/>
      <c r="J60" s="196"/>
      <c r="K60" s="196"/>
      <c r="L60" s="6"/>
      <c r="M60" s="6"/>
      <c r="N60" s="6"/>
      <c r="O60" s="6"/>
      <c r="P60" s="133"/>
      <c r="Q60" s="133"/>
      <c r="R60" s="133"/>
      <c r="S60" s="133"/>
      <c r="T60" s="133"/>
      <c r="U60" s="133"/>
      <c r="V60" s="133"/>
      <c r="W60" s="133"/>
      <c r="X60" s="4"/>
      <c r="Y60" s="4"/>
    </row>
    <row r="61" spans="1:25" s="3" customFormat="1" ht="15.75" customHeight="1" x14ac:dyDescent="0.3">
      <c r="A61" s="4"/>
      <c r="B61" s="4"/>
      <c r="C61" s="196"/>
      <c r="D61" s="196"/>
      <c r="E61" s="196"/>
      <c r="F61" s="196"/>
      <c r="G61" s="196"/>
      <c r="H61" s="196"/>
      <c r="I61" s="196"/>
      <c r="J61" s="196"/>
      <c r="K61" s="196"/>
      <c r="L61" s="6"/>
      <c r="M61" s="6"/>
      <c r="N61" s="6"/>
      <c r="O61" s="6"/>
      <c r="P61" s="133"/>
      <c r="Q61" s="133"/>
      <c r="R61" s="133"/>
      <c r="S61" s="133"/>
      <c r="T61" s="133"/>
      <c r="U61" s="133"/>
      <c r="V61" s="133"/>
      <c r="W61" s="133"/>
      <c r="X61" s="4"/>
      <c r="Y61" s="4"/>
    </row>
    <row r="62" spans="1:25" s="3" customFormat="1" ht="15.75" customHeight="1" x14ac:dyDescent="0.3">
      <c r="A62" s="4"/>
      <c r="B62" s="4"/>
      <c r="C62" s="4"/>
      <c r="D62" s="4"/>
      <c r="E62" s="4"/>
      <c r="F62" s="4"/>
      <c r="G62" s="4"/>
      <c r="H62" s="4"/>
      <c r="I62" s="4"/>
      <c r="J62" s="4"/>
      <c r="K62" s="4"/>
      <c r="L62" s="4"/>
      <c r="M62" s="4"/>
      <c r="N62" s="4"/>
      <c r="O62" s="4"/>
      <c r="P62" s="4"/>
      <c r="Q62" s="4"/>
      <c r="R62" s="4"/>
      <c r="S62" s="4"/>
      <c r="T62" s="4"/>
      <c r="U62" s="4"/>
      <c r="V62" s="4"/>
      <c r="W62" s="4"/>
      <c r="X62" s="4"/>
      <c r="Y62" s="4"/>
    </row>
    <row r="63" spans="1:25" s="3" customFormat="1" x14ac:dyDescent="0.3">
      <c r="A63" s="7"/>
      <c r="B63" s="7"/>
      <c r="C63" s="7"/>
      <c r="D63" s="7"/>
      <c r="E63" s="7"/>
      <c r="F63" s="7"/>
      <c r="G63" s="7"/>
      <c r="H63" s="7"/>
      <c r="I63" s="7"/>
      <c r="J63" s="7"/>
      <c r="K63" s="7"/>
      <c r="L63" s="7"/>
      <c r="M63" s="7"/>
      <c r="N63" s="7"/>
      <c r="O63" s="7"/>
      <c r="P63" s="7"/>
      <c r="Q63" s="7"/>
      <c r="R63" s="7"/>
      <c r="S63" s="7"/>
    </row>
    <row r="64" spans="1:25" s="3" customFormat="1" x14ac:dyDescent="0.3">
      <c r="A64" s="7"/>
      <c r="B64" s="7"/>
      <c r="C64" s="7"/>
      <c r="D64" s="7"/>
      <c r="E64" s="7"/>
      <c r="F64" s="7"/>
      <c r="G64" s="7"/>
      <c r="H64" s="7"/>
      <c r="I64" s="7"/>
      <c r="J64" s="7"/>
      <c r="K64" s="7"/>
      <c r="L64" s="7"/>
      <c r="M64" s="7"/>
      <c r="N64" s="7"/>
      <c r="O64" s="7"/>
      <c r="P64" s="7"/>
      <c r="Q64" s="7"/>
      <c r="R64" s="7"/>
      <c r="S64" s="7"/>
    </row>
    <row r="65" spans="1:19" s="3" customFormat="1" x14ac:dyDescent="0.3">
      <c r="A65" s="7"/>
      <c r="B65" s="7"/>
      <c r="K65" s="7"/>
      <c r="L65" s="7"/>
      <c r="M65" s="7"/>
      <c r="N65" s="7"/>
      <c r="O65" s="7"/>
      <c r="P65" s="7"/>
      <c r="Q65" s="7"/>
      <c r="R65" s="7"/>
      <c r="S65" s="7"/>
    </row>
    <row r="66" spans="1:19" s="3" customFormat="1" x14ac:dyDescent="0.3">
      <c r="A66" s="7"/>
      <c r="B66" s="7"/>
      <c r="K66" s="7"/>
      <c r="L66" s="7"/>
      <c r="M66" s="7"/>
      <c r="N66" s="7"/>
      <c r="O66" s="7"/>
      <c r="P66" s="7"/>
      <c r="Q66" s="7"/>
      <c r="R66" s="7"/>
      <c r="S66" s="7"/>
    </row>
    <row r="67" spans="1:19" s="3" customFormat="1" x14ac:dyDescent="0.3">
      <c r="A67" s="7"/>
      <c r="B67" s="7"/>
      <c r="K67" s="7"/>
      <c r="L67" s="7"/>
      <c r="M67" s="7"/>
      <c r="N67" s="7"/>
      <c r="O67" s="7"/>
      <c r="P67" s="7"/>
      <c r="Q67" s="7"/>
      <c r="R67" s="7"/>
      <c r="S67" s="7"/>
    </row>
    <row r="68" spans="1:19" s="3" customFormat="1" x14ac:dyDescent="0.3">
      <c r="A68" s="7"/>
      <c r="B68" s="7"/>
      <c r="C68" s="7"/>
      <c r="D68" s="7"/>
      <c r="E68" s="7"/>
      <c r="F68" s="7"/>
      <c r="G68" s="7"/>
      <c r="H68" s="7"/>
      <c r="I68" s="7"/>
      <c r="J68" s="7"/>
      <c r="K68" s="7"/>
      <c r="L68" s="7"/>
      <c r="M68" s="7"/>
      <c r="N68" s="7"/>
      <c r="O68" s="7"/>
      <c r="P68" s="7"/>
      <c r="Q68" s="7"/>
      <c r="R68" s="7"/>
      <c r="S68" s="7"/>
    </row>
    <row r="69" spans="1:19" s="3" customFormat="1" x14ac:dyDescent="0.3">
      <c r="A69" s="7"/>
      <c r="B69" s="7"/>
      <c r="C69" s="7"/>
      <c r="D69" s="7"/>
      <c r="E69" s="7"/>
      <c r="F69" s="7"/>
      <c r="G69" s="7"/>
      <c r="H69" s="7"/>
      <c r="I69" s="7"/>
      <c r="J69" s="7"/>
      <c r="K69" s="7"/>
      <c r="L69" s="7"/>
      <c r="M69" s="7"/>
      <c r="N69" s="7"/>
      <c r="O69" s="7"/>
      <c r="P69" s="7"/>
      <c r="Q69" s="7"/>
      <c r="R69" s="7"/>
      <c r="S69" s="7"/>
    </row>
    <row r="70" spans="1:19" s="3" customFormat="1" x14ac:dyDescent="0.3">
      <c r="A70" s="7"/>
      <c r="B70" s="7"/>
      <c r="C70" s="7"/>
      <c r="D70" s="7"/>
      <c r="E70" s="7"/>
      <c r="F70" s="7"/>
      <c r="G70" s="7"/>
      <c r="H70" s="7"/>
      <c r="I70" s="7"/>
      <c r="J70" s="7"/>
      <c r="K70" s="7"/>
      <c r="L70" s="7"/>
      <c r="M70" s="7"/>
      <c r="N70" s="7"/>
      <c r="O70" s="7"/>
      <c r="P70" s="7"/>
      <c r="Q70" s="7"/>
      <c r="R70" s="7"/>
      <c r="S70" s="7"/>
    </row>
    <row r="71" spans="1:19" s="3" customFormat="1" x14ac:dyDescent="0.3">
      <c r="A71" s="7"/>
      <c r="B71" s="7"/>
      <c r="C71" s="7"/>
      <c r="D71" s="7"/>
      <c r="E71" s="7"/>
      <c r="F71" s="7"/>
      <c r="G71" s="7"/>
      <c r="H71" s="7"/>
      <c r="I71" s="7"/>
      <c r="J71" s="7"/>
      <c r="K71" s="7"/>
      <c r="L71" s="7"/>
      <c r="M71" s="7"/>
      <c r="N71" s="7"/>
      <c r="O71" s="7"/>
      <c r="P71" s="7"/>
      <c r="Q71" s="7"/>
      <c r="R71" s="7"/>
      <c r="S71" s="7"/>
    </row>
    <row r="72" spans="1:19" s="3" customFormat="1" x14ac:dyDescent="0.3">
      <c r="A72" s="7"/>
      <c r="B72" s="7"/>
      <c r="C72" s="7"/>
      <c r="D72" s="7"/>
      <c r="E72" s="7"/>
      <c r="F72" s="7"/>
      <c r="G72" s="7"/>
      <c r="H72" s="7"/>
      <c r="I72" s="7"/>
      <c r="J72" s="7"/>
      <c r="K72" s="7"/>
      <c r="L72" s="7"/>
      <c r="M72" s="7"/>
      <c r="N72" s="7"/>
      <c r="O72" s="7"/>
      <c r="P72" s="7"/>
      <c r="Q72" s="7"/>
      <c r="R72" s="7"/>
      <c r="S72" s="7"/>
    </row>
    <row r="73" spans="1:19" s="3" customFormat="1" x14ac:dyDescent="0.3">
      <c r="A73" s="7"/>
      <c r="B73" s="7"/>
      <c r="C73" s="7"/>
      <c r="D73" s="7"/>
      <c r="E73" s="7"/>
      <c r="F73" s="7"/>
      <c r="G73" s="7"/>
      <c r="H73" s="7"/>
      <c r="I73" s="7"/>
      <c r="J73" s="7"/>
      <c r="K73" s="7"/>
      <c r="L73" s="7"/>
      <c r="M73" s="7"/>
      <c r="N73" s="7"/>
      <c r="O73" s="7"/>
      <c r="P73" s="7"/>
      <c r="Q73" s="7"/>
      <c r="R73" s="7"/>
      <c r="S73" s="7"/>
    </row>
    <row r="74" spans="1:19" s="3" customFormat="1" x14ac:dyDescent="0.3">
      <c r="A74" s="7"/>
      <c r="B74" s="7"/>
      <c r="C74" s="7"/>
      <c r="D74" s="7"/>
      <c r="E74" s="7"/>
      <c r="F74" s="7"/>
      <c r="G74" s="7"/>
      <c r="H74" s="7"/>
      <c r="I74" s="7"/>
      <c r="J74" s="7"/>
      <c r="K74" s="7"/>
      <c r="L74" s="7"/>
      <c r="M74" s="7"/>
      <c r="N74" s="7"/>
      <c r="O74" s="7"/>
      <c r="P74" s="7"/>
      <c r="Q74" s="7"/>
      <c r="R74" s="7"/>
      <c r="S74" s="7"/>
    </row>
    <row r="75" spans="1:19" s="3" customFormat="1" x14ac:dyDescent="0.3">
      <c r="A75" s="7"/>
      <c r="B75" s="7"/>
      <c r="C75" s="7"/>
      <c r="D75" s="7"/>
      <c r="E75" s="7"/>
      <c r="F75" s="7"/>
      <c r="G75" s="7"/>
      <c r="H75" s="7"/>
      <c r="I75" s="7"/>
      <c r="J75" s="7"/>
      <c r="K75" s="7"/>
      <c r="L75" s="7"/>
      <c r="M75" s="7"/>
      <c r="N75" s="7"/>
      <c r="O75" s="7"/>
      <c r="P75" s="7"/>
      <c r="Q75" s="7"/>
      <c r="R75" s="7"/>
      <c r="S75" s="7"/>
    </row>
    <row r="76" spans="1:19" s="3" customFormat="1" x14ac:dyDescent="0.3">
      <c r="A76" s="7"/>
      <c r="B76" s="7"/>
      <c r="C76" s="7"/>
      <c r="D76" s="7"/>
      <c r="E76" s="7"/>
      <c r="F76" s="7"/>
      <c r="G76" s="7"/>
      <c r="H76" s="7"/>
      <c r="I76" s="7"/>
      <c r="J76" s="7"/>
      <c r="K76" s="7"/>
      <c r="L76" s="7"/>
      <c r="M76" s="7"/>
      <c r="N76" s="7"/>
      <c r="O76" s="7"/>
      <c r="P76" s="7"/>
      <c r="Q76" s="7"/>
      <c r="R76" s="7"/>
      <c r="S76" s="7"/>
    </row>
    <row r="77" spans="1:19" s="3" customFormat="1" x14ac:dyDescent="0.3">
      <c r="A77" s="7"/>
      <c r="B77" s="7"/>
      <c r="C77" s="7"/>
      <c r="D77" s="7"/>
      <c r="E77" s="7"/>
      <c r="F77" s="7"/>
      <c r="G77" s="7"/>
      <c r="H77" s="7"/>
      <c r="I77" s="7"/>
      <c r="J77" s="7"/>
      <c r="K77" s="7"/>
      <c r="L77" s="7"/>
      <c r="M77" s="7"/>
      <c r="N77" s="7"/>
      <c r="O77" s="7"/>
      <c r="P77" s="7"/>
      <c r="Q77" s="7"/>
      <c r="R77" s="7"/>
      <c r="S77" s="7"/>
    </row>
    <row r="78" spans="1:19" s="3" customFormat="1" x14ac:dyDescent="0.3">
      <c r="A78" s="7"/>
      <c r="B78" s="7"/>
      <c r="C78" s="7"/>
      <c r="D78" s="7"/>
      <c r="E78" s="7"/>
      <c r="F78" s="7"/>
      <c r="G78" s="7"/>
      <c r="H78" s="7"/>
      <c r="I78" s="7"/>
      <c r="J78" s="7"/>
      <c r="K78" s="7"/>
      <c r="L78" s="7"/>
      <c r="M78" s="7"/>
      <c r="N78" s="7"/>
      <c r="O78" s="7"/>
      <c r="P78" s="7"/>
      <c r="Q78" s="7"/>
      <c r="R78" s="7"/>
      <c r="S78" s="7"/>
    </row>
    <row r="79" spans="1:19" s="3" customFormat="1" x14ac:dyDescent="0.3">
      <c r="A79" s="7"/>
      <c r="B79" s="7"/>
      <c r="C79" s="7"/>
      <c r="D79" s="7"/>
      <c r="E79" s="7"/>
      <c r="F79" s="7"/>
      <c r="G79" s="7"/>
      <c r="H79" s="7"/>
      <c r="I79" s="7"/>
      <c r="J79" s="7"/>
      <c r="K79" s="7"/>
      <c r="L79" s="7"/>
      <c r="M79" s="7"/>
      <c r="N79" s="7"/>
      <c r="O79" s="7"/>
      <c r="P79" s="7"/>
      <c r="Q79" s="7"/>
      <c r="R79" s="7"/>
      <c r="S79" s="7"/>
    </row>
    <row r="80" spans="1:19" s="3" customFormat="1" x14ac:dyDescent="0.3">
      <c r="A80" s="7"/>
      <c r="B80" s="7"/>
      <c r="C80" s="7"/>
      <c r="D80" s="7"/>
      <c r="E80" s="7"/>
      <c r="F80" s="7"/>
      <c r="G80" s="7"/>
      <c r="H80" s="7"/>
      <c r="I80" s="7"/>
      <c r="J80" s="7"/>
      <c r="K80" s="7"/>
      <c r="L80" s="7"/>
      <c r="M80" s="7"/>
      <c r="N80" s="7"/>
      <c r="O80" s="7"/>
      <c r="P80" s="7"/>
      <c r="Q80" s="7"/>
      <c r="R80" s="7"/>
      <c r="S80" s="7"/>
    </row>
    <row r="81" spans="1:19" s="3" customFormat="1" x14ac:dyDescent="0.3">
      <c r="A81" s="7"/>
      <c r="B81" s="7"/>
      <c r="C81" s="7"/>
      <c r="D81" s="7"/>
      <c r="E81" s="7"/>
      <c r="F81" s="7"/>
      <c r="G81" s="7"/>
      <c r="H81" s="7"/>
      <c r="I81" s="7"/>
      <c r="J81" s="7"/>
      <c r="K81" s="7"/>
      <c r="L81" s="7"/>
      <c r="M81" s="7"/>
      <c r="N81" s="7"/>
      <c r="O81" s="7"/>
      <c r="P81" s="7"/>
      <c r="Q81" s="7"/>
      <c r="R81" s="7"/>
      <c r="S81" s="7"/>
    </row>
    <row r="82" spans="1:19" s="3" customFormat="1" x14ac:dyDescent="0.3">
      <c r="A82" s="7"/>
      <c r="B82" s="7"/>
      <c r="C82" s="7"/>
      <c r="D82" s="7"/>
      <c r="E82" s="7"/>
      <c r="F82" s="7"/>
      <c r="G82" s="7"/>
      <c r="H82" s="7"/>
      <c r="I82" s="7"/>
      <c r="J82" s="7"/>
      <c r="K82" s="7"/>
      <c r="L82" s="7"/>
      <c r="M82" s="7"/>
      <c r="N82" s="7"/>
      <c r="O82" s="7"/>
      <c r="P82" s="7"/>
      <c r="Q82" s="7"/>
      <c r="R82" s="7"/>
      <c r="S82" s="7"/>
    </row>
    <row r="83" spans="1:19" s="3" customFormat="1" x14ac:dyDescent="0.3">
      <c r="A83" s="7"/>
      <c r="B83" s="7"/>
      <c r="C83" s="7"/>
      <c r="D83" s="7"/>
      <c r="E83" s="7"/>
      <c r="F83" s="7"/>
      <c r="G83" s="7"/>
      <c r="H83" s="7"/>
      <c r="I83" s="7"/>
      <c r="J83" s="7"/>
      <c r="K83" s="7"/>
      <c r="L83" s="7"/>
      <c r="M83" s="7"/>
      <c r="N83" s="7"/>
      <c r="O83" s="7"/>
      <c r="P83" s="7"/>
      <c r="Q83" s="7"/>
      <c r="R83" s="7"/>
      <c r="S83" s="7"/>
    </row>
    <row r="84" spans="1:19" s="3" customFormat="1" x14ac:dyDescent="0.3">
      <c r="A84" s="7"/>
      <c r="B84" s="7"/>
      <c r="C84" s="7"/>
      <c r="D84" s="7"/>
      <c r="E84" s="7"/>
      <c r="F84" s="7"/>
      <c r="G84" s="7"/>
      <c r="H84" s="7"/>
      <c r="I84" s="7"/>
      <c r="J84" s="7"/>
      <c r="K84" s="7"/>
      <c r="L84" s="7"/>
      <c r="M84" s="7"/>
      <c r="N84" s="7"/>
      <c r="O84" s="7"/>
      <c r="P84" s="7"/>
      <c r="Q84" s="7"/>
      <c r="R84" s="7"/>
      <c r="S84" s="7"/>
    </row>
    <row r="85" spans="1:19" s="3" customFormat="1" x14ac:dyDescent="0.3">
      <c r="A85" s="7"/>
      <c r="B85" s="7"/>
      <c r="C85" s="7"/>
      <c r="D85" s="7"/>
      <c r="E85" s="7"/>
      <c r="F85" s="7"/>
      <c r="G85" s="7"/>
      <c r="H85" s="7"/>
      <c r="I85" s="7"/>
      <c r="J85" s="7"/>
      <c r="K85" s="7"/>
      <c r="L85" s="7"/>
      <c r="M85" s="7"/>
      <c r="N85" s="7"/>
      <c r="O85" s="7"/>
      <c r="P85" s="7"/>
      <c r="Q85" s="7"/>
      <c r="R85" s="7"/>
      <c r="S85" s="7"/>
    </row>
    <row r="86" spans="1:19" s="3" customFormat="1" x14ac:dyDescent="0.3">
      <c r="A86" s="7"/>
      <c r="B86" s="7"/>
      <c r="C86" s="7"/>
      <c r="D86" s="7"/>
      <c r="E86" s="7"/>
      <c r="F86" s="7"/>
      <c r="G86" s="7"/>
      <c r="H86" s="7"/>
      <c r="I86" s="7"/>
      <c r="J86" s="7"/>
      <c r="K86" s="7"/>
      <c r="L86" s="7"/>
      <c r="M86" s="7"/>
      <c r="N86" s="7"/>
      <c r="O86" s="7"/>
      <c r="P86" s="7"/>
      <c r="Q86" s="7"/>
      <c r="R86" s="7"/>
      <c r="S86" s="7"/>
    </row>
    <row r="87" spans="1:19" s="3" customFormat="1" x14ac:dyDescent="0.3">
      <c r="A87" s="7"/>
      <c r="B87" s="7"/>
      <c r="C87" s="7"/>
      <c r="D87" s="7"/>
      <c r="E87" s="7"/>
      <c r="F87" s="7"/>
      <c r="G87" s="7"/>
      <c r="H87" s="7"/>
      <c r="I87" s="7"/>
      <c r="J87" s="7"/>
      <c r="K87" s="7"/>
      <c r="L87" s="7"/>
      <c r="M87" s="7"/>
      <c r="N87" s="7"/>
      <c r="O87" s="7"/>
      <c r="P87" s="7"/>
      <c r="Q87" s="7"/>
      <c r="R87" s="7"/>
      <c r="S87" s="7"/>
    </row>
    <row r="88" spans="1:19" s="3" customFormat="1" x14ac:dyDescent="0.3">
      <c r="A88" s="7"/>
      <c r="B88" s="7"/>
      <c r="C88" s="7"/>
      <c r="D88" s="7"/>
      <c r="E88" s="7"/>
      <c r="F88" s="7"/>
      <c r="G88" s="7"/>
      <c r="H88" s="7"/>
      <c r="I88" s="7"/>
      <c r="J88" s="7"/>
      <c r="K88" s="7"/>
      <c r="L88" s="7"/>
      <c r="M88" s="7"/>
      <c r="N88" s="7"/>
      <c r="O88" s="7"/>
      <c r="P88" s="7"/>
      <c r="Q88" s="7"/>
      <c r="R88" s="7"/>
      <c r="S88" s="7"/>
    </row>
    <row r="89" spans="1:19" s="3" customFormat="1" x14ac:dyDescent="0.3">
      <c r="A89" s="7"/>
      <c r="B89" s="7"/>
      <c r="C89" s="7"/>
      <c r="D89" s="7"/>
      <c r="E89" s="7"/>
      <c r="F89" s="7"/>
      <c r="G89" s="7"/>
      <c r="H89" s="7"/>
      <c r="I89" s="7"/>
      <c r="J89" s="7"/>
      <c r="K89" s="7"/>
      <c r="L89" s="7"/>
      <c r="M89" s="7"/>
      <c r="N89" s="7"/>
      <c r="O89" s="7"/>
      <c r="P89" s="7"/>
      <c r="Q89" s="7"/>
      <c r="R89" s="7"/>
      <c r="S89" s="7"/>
    </row>
    <row r="90" spans="1:19" s="3" customFormat="1" x14ac:dyDescent="0.3">
      <c r="A90" s="7"/>
      <c r="B90" s="7"/>
      <c r="C90" s="7"/>
      <c r="D90" s="7"/>
      <c r="E90" s="7"/>
      <c r="F90" s="7"/>
      <c r="G90" s="7"/>
      <c r="H90" s="7"/>
      <c r="I90" s="7"/>
      <c r="J90" s="7"/>
      <c r="K90" s="7"/>
      <c r="L90" s="7"/>
      <c r="M90" s="7"/>
      <c r="N90" s="7"/>
      <c r="O90" s="7"/>
      <c r="P90" s="7"/>
      <c r="Q90" s="7"/>
      <c r="R90" s="7"/>
      <c r="S90" s="7"/>
    </row>
    <row r="91" spans="1:19" s="3" customFormat="1" x14ac:dyDescent="0.3">
      <c r="A91" s="7"/>
      <c r="B91" s="7"/>
      <c r="C91" s="7"/>
      <c r="D91" s="7"/>
      <c r="E91" s="7"/>
      <c r="F91" s="7"/>
      <c r="G91" s="7"/>
      <c r="H91" s="7"/>
      <c r="I91" s="7"/>
      <c r="J91" s="7"/>
      <c r="K91" s="7"/>
      <c r="L91" s="7"/>
      <c r="M91" s="7"/>
      <c r="N91" s="7"/>
      <c r="O91" s="7"/>
      <c r="P91" s="7"/>
      <c r="Q91" s="7"/>
      <c r="R91" s="7"/>
      <c r="S91" s="7"/>
    </row>
    <row r="92" spans="1:19" s="3" customFormat="1" x14ac:dyDescent="0.3">
      <c r="A92" s="7"/>
      <c r="B92" s="7"/>
      <c r="C92" s="7"/>
      <c r="D92" s="7"/>
      <c r="E92" s="7"/>
      <c r="F92" s="7"/>
      <c r="G92" s="7"/>
      <c r="H92" s="7"/>
      <c r="I92" s="7"/>
      <c r="J92" s="7"/>
      <c r="K92" s="7"/>
      <c r="L92" s="7"/>
      <c r="M92" s="7"/>
      <c r="N92" s="7"/>
      <c r="O92" s="7"/>
      <c r="P92" s="7"/>
      <c r="Q92" s="7"/>
      <c r="R92" s="7"/>
      <c r="S92" s="7"/>
    </row>
    <row r="93" spans="1:19" s="3" customFormat="1" x14ac:dyDescent="0.3">
      <c r="A93" s="7"/>
      <c r="B93" s="7"/>
      <c r="C93" s="7"/>
      <c r="D93" s="7"/>
      <c r="E93" s="7"/>
      <c r="F93" s="7"/>
      <c r="G93" s="7"/>
      <c r="H93" s="7"/>
      <c r="I93" s="7"/>
      <c r="J93" s="7"/>
      <c r="K93" s="7"/>
      <c r="L93" s="7"/>
      <c r="M93" s="7"/>
      <c r="N93" s="7"/>
      <c r="O93" s="7"/>
      <c r="P93" s="7"/>
      <c r="Q93" s="7"/>
      <c r="R93" s="7"/>
      <c r="S93" s="7"/>
    </row>
    <row r="94" spans="1:19" s="3" customFormat="1" x14ac:dyDescent="0.3">
      <c r="A94" s="7"/>
      <c r="B94" s="7"/>
      <c r="C94" s="7"/>
      <c r="D94" s="7"/>
      <c r="E94" s="7"/>
      <c r="F94" s="7"/>
      <c r="G94" s="7"/>
      <c r="H94" s="7"/>
      <c r="I94" s="7"/>
      <c r="J94" s="7"/>
      <c r="K94" s="7"/>
      <c r="L94" s="7"/>
      <c r="M94" s="7"/>
      <c r="N94" s="7"/>
      <c r="O94" s="7"/>
      <c r="P94" s="7"/>
      <c r="Q94" s="7"/>
      <c r="R94" s="7"/>
      <c r="S94" s="7"/>
    </row>
    <row r="95" spans="1:19" s="3" customFormat="1" x14ac:dyDescent="0.3">
      <c r="A95" s="7"/>
      <c r="B95" s="7"/>
      <c r="C95" s="7"/>
      <c r="D95" s="7"/>
      <c r="E95" s="7"/>
      <c r="F95" s="7"/>
      <c r="G95" s="7"/>
      <c r="H95" s="7"/>
      <c r="I95" s="7"/>
      <c r="J95" s="7"/>
      <c r="K95" s="7"/>
      <c r="L95" s="7"/>
      <c r="M95" s="7"/>
      <c r="N95" s="7"/>
      <c r="O95" s="7"/>
      <c r="P95" s="7"/>
      <c r="Q95" s="7"/>
      <c r="R95" s="7"/>
      <c r="S95" s="7"/>
    </row>
    <row r="96" spans="1:19" s="3" customFormat="1" x14ac:dyDescent="0.3">
      <c r="A96" s="7"/>
      <c r="B96" s="7"/>
      <c r="C96" s="7"/>
      <c r="D96" s="7"/>
      <c r="E96" s="7"/>
      <c r="F96" s="7"/>
      <c r="G96" s="7"/>
      <c r="H96" s="7"/>
      <c r="I96" s="7"/>
      <c r="J96" s="7"/>
      <c r="K96" s="7"/>
      <c r="L96" s="7"/>
      <c r="M96" s="7"/>
      <c r="N96" s="7"/>
      <c r="O96" s="7"/>
      <c r="P96" s="7"/>
      <c r="Q96" s="7"/>
      <c r="R96" s="7"/>
      <c r="S96" s="7"/>
    </row>
    <row r="97" spans="1:19" s="3" customFormat="1" x14ac:dyDescent="0.3">
      <c r="A97" s="7"/>
      <c r="B97" s="7"/>
      <c r="C97" s="7"/>
      <c r="D97" s="7"/>
      <c r="E97" s="7"/>
      <c r="F97" s="7"/>
      <c r="G97" s="7"/>
      <c r="H97" s="7"/>
      <c r="I97" s="7"/>
      <c r="J97" s="7"/>
      <c r="K97" s="7"/>
      <c r="L97" s="7"/>
      <c r="M97" s="7"/>
      <c r="N97" s="7"/>
      <c r="O97" s="7"/>
      <c r="P97" s="7"/>
      <c r="Q97" s="7"/>
      <c r="R97" s="7"/>
      <c r="S97" s="7"/>
    </row>
    <row r="98" spans="1:19" s="3" customFormat="1" x14ac:dyDescent="0.3">
      <c r="A98" s="7"/>
      <c r="B98" s="7"/>
      <c r="C98" s="7"/>
      <c r="D98" s="7"/>
      <c r="E98" s="7"/>
      <c r="F98" s="7"/>
      <c r="G98" s="7"/>
      <c r="H98" s="7"/>
      <c r="I98" s="7"/>
      <c r="J98" s="7"/>
      <c r="K98" s="7"/>
      <c r="L98" s="7"/>
      <c r="M98" s="7"/>
      <c r="N98" s="7"/>
      <c r="O98" s="7"/>
      <c r="P98" s="7"/>
      <c r="Q98" s="7"/>
      <c r="R98" s="7"/>
      <c r="S98" s="7"/>
    </row>
    <row r="99" spans="1:19" s="3" customFormat="1" x14ac:dyDescent="0.3">
      <c r="A99" s="7"/>
      <c r="B99" s="7"/>
      <c r="C99" s="7"/>
      <c r="D99" s="7"/>
      <c r="E99" s="7"/>
      <c r="F99" s="7"/>
      <c r="G99" s="7"/>
      <c r="H99" s="7"/>
      <c r="I99" s="7"/>
      <c r="J99" s="7"/>
      <c r="K99" s="7"/>
      <c r="L99" s="7"/>
      <c r="M99" s="7"/>
      <c r="N99" s="7"/>
      <c r="O99" s="7"/>
      <c r="P99" s="7"/>
      <c r="Q99" s="7"/>
      <c r="R99" s="7"/>
      <c r="S99" s="7"/>
    </row>
    <row r="100" spans="1:19" s="3" customFormat="1" x14ac:dyDescent="0.3">
      <c r="A100" s="7"/>
      <c r="B100" s="7"/>
      <c r="C100" s="7"/>
      <c r="D100" s="7"/>
      <c r="E100" s="7"/>
      <c r="F100" s="7"/>
      <c r="G100" s="7"/>
      <c r="H100" s="7"/>
      <c r="I100" s="7"/>
      <c r="J100" s="7"/>
      <c r="K100" s="7"/>
      <c r="L100" s="7"/>
      <c r="M100" s="7"/>
      <c r="N100" s="7"/>
      <c r="O100" s="7"/>
      <c r="P100" s="7"/>
      <c r="Q100" s="7"/>
      <c r="R100" s="7"/>
      <c r="S100" s="7"/>
    </row>
    <row r="101" spans="1:19" s="3" customFormat="1" x14ac:dyDescent="0.3">
      <c r="A101" s="7"/>
      <c r="B101" s="7"/>
      <c r="C101" s="7"/>
      <c r="D101" s="7"/>
      <c r="E101" s="7"/>
      <c r="F101" s="7"/>
      <c r="G101" s="7"/>
      <c r="H101" s="7"/>
      <c r="I101" s="7"/>
      <c r="J101" s="7"/>
      <c r="K101" s="7"/>
      <c r="L101" s="7"/>
      <c r="M101" s="7"/>
      <c r="N101" s="7"/>
      <c r="O101" s="7"/>
      <c r="P101" s="7"/>
      <c r="Q101" s="7"/>
      <c r="R101" s="7"/>
      <c r="S101" s="7"/>
    </row>
    <row r="102" spans="1:19" s="3" customFormat="1" x14ac:dyDescent="0.3">
      <c r="A102" s="7"/>
      <c r="B102" s="7"/>
      <c r="C102" s="7"/>
      <c r="D102" s="7"/>
      <c r="E102" s="7"/>
      <c r="F102" s="7"/>
      <c r="G102" s="7"/>
      <c r="H102" s="7"/>
      <c r="I102" s="7"/>
      <c r="J102" s="7"/>
      <c r="K102" s="7"/>
      <c r="L102" s="7"/>
      <c r="M102" s="7"/>
      <c r="N102" s="7"/>
      <c r="O102" s="7"/>
      <c r="P102" s="7"/>
      <c r="Q102" s="7"/>
      <c r="R102" s="7"/>
      <c r="S102" s="7"/>
    </row>
    <row r="103" spans="1:19" s="3" customFormat="1" x14ac:dyDescent="0.3">
      <c r="A103" s="7"/>
      <c r="B103" s="7"/>
      <c r="C103" s="7"/>
      <c r="D103" s="7"/>
      <c r="E103" s="7"/>
      <c r="F103" s="7"/>
      <c r="G103" s="7"/>
      <c r="H103" s="7"/>
      <c r="I103" s="7"/>
      <c r="J103" s="7"/>
      <c r="K103" s="7"/>
      <c r="L103" s="7"/>
      <c r="M103" s="7"/>
      <c r="N103" s="7"/>
      <c r="O103" s="7"/>
      <c r="P103" s="7"/>
      <c r="Q103" s="7"/>
      <c r="R103" s="7"/>
      <c r="S103" s="7"/>
    </row>
    <row r="104" spans="1:19" s="3" customFormat="1" x14ac:dyDescent="0.3">
      <c r="A104" s="7"/>
      <c r="B104" s="7"/>
      <c r="C104" s="7"/>
      <c r="D104" s="7"/>
      <c r="E104" s="7"/>
      <c r="F104" s="7"/>
      <c r="G104" s="7"/>
      <c r="H104" s="7"/>
      <c r="I104" s="7"/>
      <c r="J104" s="7"/>
      <c r="K104" s="7"/>
      <c r="L104" s="7"/>
      <c r="M104" s="7"/>
      <c r="N104" s="7"/>
      <c r="O104" s="7"/>
      <c r="P104" s="7"/>
      <c r="Q104" s="7"/>
      <c r="R104" s="7"/>
      <c r="S104" s="7"/>
    </row>
    <row r="105" spans="1:19" s="3" customFormat="1" x14ac:dyDescent="0.3">
      <c r="A105" s="7"/>
      <c r="B105" s="7"/>
      <c r="C105" s="7"/>
      <c r="D105" s="7"/>
      <c r="E105" s="7"/>
      <c r="F105" s="7"/>
      <c r="G105" s="7"/>
      <c r="H105" s="7"/>
      <c r="I105" s="7"/>
      <c r="J105" s="7"/>
      <c r="K105" s="7"/>
      <c r="L105" s="7"/>
      <c r="M105" s="7"/>
      <c r="N105" s="7"/>
      <c r="O105" s="7"/>
      <c r="P105" s="7"/>
      <c r="Q105" s="7"/>
      <c r="R105" s="7"/>
      <c r="S105" s="7"/>
    </row>
    <row r="106" spans="1:19" s="3" customFormat="1" x14ac:dyDescent="0.3">
      <c r="A106" s="7"/>
      <c r="B106" s="7"/>
      <c r="C106" s="7"/>
      <c r="D106" s="7"/>
      <c r="E106" s="7"/>
      <c r="F106" s="7"/>
      <c r="G106" s="7"/>
      <c r="H106" s="7"/>
      <c r="I106" s="7"/>
      <c r="J106" s="7"/>
      <c r="K106" s="7"/>
      <c r="L106" s="7"/>
      <c r="M106" s="7"/>
      <c r="N106" s="7"/>
      <c r="O106" s="7"/>
      <c r="P106" s="7"/>
      <c r="Q106" s="7"/>
      <c r="R106" s="7"/>
      <c r="S106" s="7"/>
    </row>
    <row r="107" spans="1:19" s="3" customFormat="1" x14ac:dyDescent="0.3">
      <c r="A107" s="7"/>
      <c r="B107" s="7"/>
      <c r="C107" s="7"/>
      <c r="D107" s="7"/>
      <c r="E107" s="7"/>
      <c r="F107" s="7"/>
      <c r="G107" s="7"/>
      <c r="H107" s="7"/>
      <c r="I107" s="7"/>
      <c r="J107" s="7"/>
      <c r="K107" s="7"/>
      <c r="L107" s="7"/>
      <c r="M107" s="7"/>
      <c r="N107" s="7"/>
      <c r="O107" s="7"/>
      <c r="P107" s="7"/>
      <c r="Q107" s="7"/>
      <c r="R107" s="7"/>
      <c r="S107" s="7"/>
    </row>
    <row r="108" spans="1:19" s="3" customFormat="1" x14ac:dyDescent="0.3">
      <c r="A108" s="7"/>
      <c r="B108" s="7"/>
      <c r="C108" s="7"/>
      <c r="D108" s="7"/>
      <c r="E108" s="7"/>
      <c r="F108" s="7"/>
      <c r="G108" s="7"/>
      <c r="H108" s="7"/>
      <c r="I108" s="7"/>
      <c r="J108" s="7"/>
      <c r="K108" s="7"/>
      <c r="L108" s="7"/>
      <c r="M108" s="7"/>
      <c r="N108" s="7"/>
      <c r="O108" s="7"/>
      <c r="P108" s="7"/>
      <c r="Q108" s="7"/>
      <c r="R108" s="7"/>
      <c r="S108" s="7"/>
    </row>
    <row r="109" spans="1:19" s="3" customFormat="1" x14ac:dyDescent="0.3">
      <c r="A109" s="7"/>
      <c r="B109" s="7"/>
      <c r="C109" s="7"/>
      <c r="D109" s="7"/>
      <c r="E109" s="7"/>
      <c r="F109" s="7"/>
      <c r="G109" s="7"/>
      <c r="H109" s="7"/>
      <c r="I109" s="7"/>
      <c r="J109" s="7"/>
      <c r="K109" s="7"/>
      <c r="L109" s="7"/>
      <c r="M109" s="7"/>
      <c r="N109" s="7"/>
      <c r="O109" s="7"/>
      <c r="P109" s="7"/>
      <c r="Q109" s="7"/>
      <c r="R109" s="7"/>
      <c r="S109" s="7"/>
    </row>
    <row r="110" spans="1:19" s="3" customFormat="1" x14ac:dyDescent="0.3">
      <c r="A110" s="7"/>
      <c r="B110" s="7"/>
      <c r="C110" s="7"/>
      <c r="D110" s="7"/>
      <c r="E110" s="7"/>
      <c r="F110" s="7"/>
      <c r="G110" s="7"/>
      <c r="H110" s="7"/>
      <c r="I110" s="7"/>
      <c r="J110" s="7"/>
      <c r="K110" s="7"/>
      <c r="L110" s="7"/>
      <c r="M110" s="7"/>
      <c r="N110" s="7"/>
      <c r="O110" s="7"/>
      <c r="P110" s="7"/>
      <c r="Q110" s="7"/>
      <c r="R110" s="7"/>
      <c r="S110" s="7"/>
    </row>
    <row r="111" spans="1:19" s="3" customFormat="1" x14ac:dyDescent="0.3">
      <c r="A111" s="7"/>
      <c r="B111" s="7"/>
      <c r="C111" s="7"/>
      <c r="D111" s="7"/>
      <c r="E111" s="7"/>
      <c r="F111" s="7"/>
      <c r="G111" s="7"/>
      <c r="H111" s="7"/>
      <c r="I111" s="7"/>
      <c r="J111" s="7"/>
      <c r="K111" s="7"/>
      <c r="L111" s="7"/>
      <c r="M111" s="7"/>
      <c r="N111" s="7"/>
      <c r="O111" s="7"/>
      <c r="P111" s="7"/>
      <c r="Q111" s="7"/>
      <c r="R111" s="7"/>
      <c r="S111" s="7"/>
    </row>
    <row r="112" spans="1:19" s="3" customFormat="1" x14ac:dyDescent="0.3">
      <c r="A112" s="7"/>
      <c r="B112" s="7"/>
      <c r="C112" s="7"/>
      <c r="D112" s="7"/>
      <c r="E112" s="7"/>
      <c r="F112" s="7"/>
      <c r="G112" s="7"/>
      <c r="H112" s="7"/>
      <c r="I112" s="7"/>
      <c r="J112" s="7"/>
      <c r="K112" s="7"/>
      <c r="L112" s="7"/>
      <c r="M112" s="7"/>
      <c r="N112" s="7"/>
      <c r="O112" s="7"/>
      <c r="P112" s="7"/>
      <c r="Q112" s="7"/>
      <c r="R112" s="7"/>
      <c r="S112" s="7"/>
    </row>
    <row r="113" spans="1:19" s="3" customFormat="1" x14ac:dyDescent="0.3">
      <c r="A113" s="7"/>
      <c r="B113" s="7"/>
      <c r="C113" s="7"/>
      <c r="D113" s="7"/>
      <c r="E113" s="7"/>
      <c r="F113" s="7"/>
      <c r="G113" s="7"/>
      <c r="H113" s="7"/>
      <c r="I113" s="7"/>
      <c r="J113" s="7"/>
      <c r="K113" s="7"/>
      <c r="L113" s="7"/>
      <c r="M113" s="7"/>
      <c r="N113" s="7"/>
      <c r="O113" s="7"/>
      <c r="P113" s="7"/>
      <c r="Q113" s="7"/>
      <c r="R113" s="7"/>
      <c r="S113" s="7"/>
    </row>
    <row r="114" spans="1:19" s="3" customFormat="1" x14ac:dyDescent="0.3">
      <c r="A114" s="7"/>
      <c r="B114" s="7"/>
      <c r="C114" s="7"/>
      <c r="D114" s="7"/>
      <c r="E114" s="7"/>
      <c r="F114" s="7"/>
      <c r="G114" s="7"/>
      <c r="H114" s="7"/>
      <c r="I114" s="7"/>
      <c r="J114" s="7"/>
      <c r="K114" s="7"/>
      <c r="L114" s="7"/>
      <c r="M114" s="7"/>
      <c r="N114" s="7"/>
      <c r="O114" s="7"/>
      <c r="P114" s="7"/>
      <c r="Q114" s="7"/>
      <c r="R114" s="7"/>
      <c r="S114" s="7"/>
    </row>
    <row r="115" spans="1:19" s="3" customFormat="1" x14ac:dyDescent="0.3">
      <c r="A115" s="7"/>
      <c r="B115" s="7"/>
      <c r="C115" s="7"/>
      <c r="D115" s="7"/>
      <c r="E115" s="7"/>
      <c r="F115" s="7"/>
      <c r="G115" s="7"/>
      <c r="H115" s="7"/>
      <c r="I115" s="7"/>
      <c r="J115" s="7"/>
      <c r="K115" s="7"/>
      <c r="L115" s="7"/>
      <c r="M115" s="7"/>
      <c r="N115" s="7"/>
      <c r="O115" s="7"/>
      <c r="P115" s="7"/>
      <c r="Q115" s="7"/>
      <c r="R115" s="7"/>
      <c r="S115" s="7"/>
    </row>
    <row r="116" spans="1:19" s="3" customFormat="1" x14ac:dyDescent="0.3">
      <c r="A116" s="7"/>
      <c r="B116" s="7"/>
      <c r="C116" s="7"/>
      <c r="D116" s="7"/>
      <c r="E116" s="7"/>
      <c r="F116" s="7"/>
      <c r="G116" s="7"/>
      <c r="H116" s="7"/>
      <c r="I116" s="7"/>
      <c r="J116" s="7"/>
      <c r="K116" s="7"/>
      <c r="L116" s="7"/>
      <c r="M116" s="7"/>
      <c r="N116" s="7"/>
      <c r="O116" s="7"/>
      <c r="P116" s="7"/>
      <c r="Q116" s="7"/>
      <c r="R116" s="7"/>
      <c r="S116" s="7"/>
    </row>
    <row r="117" spans="1:19" s="3" customFormat="1" x14ac:dyDescent="0.3">
      <c r="A117" s="7"/>
      <c r="B117" s="7"/>
      <c r="C117" s="7"/>
      <c r="D117" s="7"/>
      <c r="E117" s="7"/>
      <c r="F117" s="7"/>
      <c r="G117" s="7"/>
      <c r="H117" s="7"/>
      <c r="I117" s="7"/>
      <c r="J117" s="7"/>
      <c r="K117" s="7"/>
      <c r="L117" s="7"/>
      <c r="M117" s="7"/>
      <c r="N117" s="7"/>
      <c r="O117" s="7"/>
      <c r="P117" s="7"/>
      <c r="Q117" s="7"/>
      <c r="R117" s="7"/>
      <c r="S117" s="7"/>
    </row>
    <row r="118" spans="1:19" s="3" customFormat="1" x14ac:dyDescent="0.3">
      <c r="A118" s="7"/>
      <c r="B118" s="7"/>
      <c r="C118" s="7"/>
      <c r="D118" s="7"/>
      <c r="E118" s="7"/>
      <c r="F118" s="7"/>
      <c r="G118" s="7"/>
      <c r="H118" s="7"/>
      <c r="I118" s="7"/>
      <c r="J118" s="7"/>
      <c r="K118" s="7"/>
      <c r="L118" s="7"/>
      <c r="M118" s="7"/>
      <c r="N118" s="7"/>
      <c r="O118" s="7"/>
      <c r="P118" s="7"/>
      <c r="Q118" s="7"/>
      <c r="R118" s="7"/>
      <c r="S118" s="7"/>
    </row>
    <row r="119" spans="1:19" s="3" customFormat="1" x14ac:dyDescent="0.3">
      <c r="A119" s="7"/>
      <c r="B119" s="7"/>
      <c r="C119" s="7"/>
      <c r="D119" s="7"/>
      <c r="E119" s="7"/>
      <c r="F119" s="7"/>
      <c r="G119" s="7"/>
      <c r="H119" s="7"/>
      <c r="I119" s="7"/>
      <c r="J119" s="7"/>
      <c r="K119" s="7"/>
      <c r="L119" s="7"/>
      <c r="M119" s="7"/>
      <c r="N119" s="7"/>
      <c r="O119" s="7"/>
      <c r="P119" s="7"/>
      <c r="Q119" s="7"/>
      <c r="R119" s="7"/>
      <c r="S119" s="7"/>
    </row>
    <row r="120" spans="1:19" s="3" customFormat="1" x14ac:dyDescent="0.3">
      <c r="A120" s="7"/>
      <c r="B120" s="7"/>
      <c r="C120" s="7"/>
      <c r="D120" s="7"/>
      <c r="E120" s="7"/>
      <c r="F120" s="7"/>
      <c r="G120" s="7"/>
      <c r="H120" s="7"/>
      <c r="I120" s="7"/>
      <c r="J120" s="7"/>
      <c r="K120" s="7"/>
      <c r="L120" s="7"/>
      <c r="M120" s="7"/>
      <c r="N120" s="7"/>
      <c r="O120" s="7"/>
      <c r="P120" s="7"/>
      <c r="Q120" s="7"/>
      <c r="R120" s="7"/>
      <c r="S120" s="7"/>
    </row>
    <row r="121" spans="1:19" s="3" customFormat="1" x14ac:dyDescent="0.3">
      <c r="A121" s="7"/>
      <c r="B121" s="7"/>
      <c r="C121" s="7"/>
      <c r="D121" s="7"/>
      <c r="E121" s="7"/>
      <c r="F121" s="7"/>
      <c r="G121" s="7"/>
      <c r="H121" s="7"/>
      <c r="I121" s="7"/>
      <c r="J121" s="7"/>
      <c r="K121" s="7"/>
      <c r="L121" s="7"/>
      <c r="M121" s="7"/>
      <c r="N121" s="7"/>
      <c r="O121" s="7"/>
      <c r="P121" s="7"/>
      <c r="Q121" s="7"/>
      <c r="R121" s="7"/>
      <c r="S121" s="7"/>
    </row>
    <row r="122" spans="1:19" s="3" customFormat="1" x14ac:dyDescent="0.3">
      <c r="A122" s="7"/>
      <c r="B122" s="7"/>
      <c r="C122" s="7"/>
      <c r="D122" s="7"/>
      <c r="E122" s="7"/>
      <c r="F122" s="7"/>
      <c r="G122" s="7"/>
      <c r="H122" s="7"/>
      <c r="I122" s="7"/>
      <c r="J122" s="7"/>
      <c r="K122" s="7"/>
      <c r="L122" s="7"/>
      <c r="M122" s="7"/>
      <c r="N122" s="7"/>
      <c r="O122" s="7"/>
      <c r="P122" s="7"/>
      <c r="Q122" s="7"/>
      <c r="R122" s="7"/>
      <c r="S122" s="7"/>
    </row>
    <row r="123" spans="1:19" s="3" customFormat="1" x14ac:dyDescent="0.3">
      <c r="A123" s="7"/>
      <c r="B123" s="7"/>
      <c r="C123" s="7"/>
      <c r="D123" s="7"/>
      <c r="E123" s="7"/>
      <c r="F123" s="7"/>
      <c r="G123" s="7"/>
      <c r="H123" s="7"/>
      <c r="I123" s="7"/>
      <c r="J123" s="7"/>
      <c r="K123" s="7"/>
      <c r="L123" s="7"/>
      <c r="M123" s="7"/>
      <c r="N123" s="7"/>
      <c r="O123" s="7"/>
      <c r="P123" s="7"/>
      <c r="Q123" s="7"/>
      <c r="R123" s="7"/>
      <c r="S123" s="7"/>
    </row>
    <row r="124" spans="1:19" s="3" customFormat="1" x14ac:dyDescent="0.3">
      <c r="A124" s="7"/>
      <c r="B124" s="7"/>
      <c r="C124" s="7"/>
      <c r="D124" s="7"/>
      <c r="E124" s="7"/>
      <c r="F124" s="7"/>
      <c r="G124" s="7"/>
      <c r="H124" s="7"/>
      <c r="I124" s="7"/>
      <c r="J124" s="7"/>
      <c r="K124" s="7"/>
      <c r="L124" s="7"/>
      <c r="M124" s="7"/>
      <c r="N124" s="7"/>
      <c r="O124" s="7"/>
      <c r="P124" s="7"/>
      <c r="Q124" s="7"/>
      <c r="R124" s="7"/>
      <c r="S124" s="7"/>
    </row>
    <row r="125" spans="1:19" s="3" customFormat="1" x14ac:dyDescent="0.3">
      <c r="A125" s="7"/>
      <c r="B125" s="7"/>
      <c r="C125" s="7"/>
      <c r="D125" s="7"/>
      <c r="E125" s="7"/>
      <c r="F125" s="7"/>
      <c r="G125" s="7"/>
      <c r="H125" s="7"/>
      <c r="I125" s="7"/>
      <c r="J125" s="7"/>
      <c r="K125" s="7"/>
      <c r="L125" s="7"/>
      <c r="M125" s="7"/>
      <c r="N125" s="7"/>
      <c r="O125" s="7"/>
      <c r="P125" s="7"/>
      <c r="Q125" s="7"/>
      <c r="R125" s="7"/>
      <c r="S125" s="7"/>
    </row>
    <row r="126" spans="1:19" s="3" customFormat="1" x14ac:dyDescent="0.3">
      <c r="A126" s="7"/>
      <c r="B126" s="7"/>
      <c r="C126" s="7"/>
      <c r="D126" s="7"/>
      <c r="E126" s="7"/>
      <c r="F126" s="7"/>
      <c r="G126" s="7"/>
      <c r="H126" s="7"/>
      <c r="I126" s="7"/>
      <c r="J126" s="7"/>
      <c r="K126" s="7"/>
      <c r="L126" s="7"/>
      <c r="M126" s="7"/>
      <c r="N126" s="7"/>
      <c r="O126" s="7"/>
      <c r="P126" s="7"/>
      <c r="Q126" s="7"/>
      <c r="R126" s="7"/>
      <c r="S126" s="7"/>
    </row>
    <row r="127" spans="1:19" s="3" customFormat="1" x14ac:dyDescent="0.3">
      <c r="A127" s="7"/>
      <c r="B127" s="7"/>
      <c r="C127" s="7"/>
      <c r="D127" s="7"/>
      <c r="E127" s="7"/>
      <c r="F127" s="7"/>
      <c r="G127" s="7"/>
      <c r="H127" s="7"/>
      <c r="I127" s="7"/>
      <c r="J127" s="7"/>
      <c r="K127" s="7"/>
      <c r="L127" s="7"/>
      <c r="M127" s="7"/>
      <c r="N127" s="7"/>
      <c r="O127" s="7"/>
      <c r="P127" s="7"/>
      <c r="Q127" s="7"/>
      <c r="R127" s="7"/>
      <c r="S127" s="7"/>
    </row>
    <row r="128" spans="1:19" s="3" customFormat="1" x14ac:dyDescent="0.3">
      <c r="A128" s="7"/>
      <c r="B128" s="7"/>
      <c r="C128" s="7"/>
      <c r="D128" s="7"/>
      <c r="E128" s="7"/>
      <c r="F128" s="7"/>
      <c r="G128" s="7"/>
      <c r="H128" s="7"/>
      <c r="I128" s="7"/>
      <c r="J128" s="7"/>
      <c r="K128" s="7"/>
      <c r="L128" s="7"/>
      <c r="M128" s="7"/>
      <c r="N128" s="7"/>
      <c r="O128" s="7"/>
      <c r="P128" s="7"/>
      <c r="Q128" s="7"/>
      <c r="R128" s="7"/>
      <c r="S128" s="7"/>
    </row>
    <row r="129" spans="1:19" s="3" customFormat="1" x14ac:dyDescent="0.3">
      <c r="A129" s="7"/>
      <c r="B129" s="7"/>
      <c r="C129" s="7"/>
      <c r="D129" s="7"/>
      <c r="E129" s="7"/>
      <c r="F129" s="7"/>
      <c r="G129" s="7"/>
      <c r="H129" s="7"/>
      <c r="I129" s="7"/>
      <c r="J129" s="7"/>
      <c r="K129" s="7"/>
      <c r="L129" s="7"/>
      <c r="M129" s="7"/>
      <c r="N129" s="7"/>
      <c r="O129" s="7"/>
      <c r="P129" s="7"/>
      <c r="Q129" s="7"/>
      <c r="R129" s="7"/>
      <c r="S129" s="7"/>
    </row>
    <row r="130" spans="1:19" s="3" customFormat="1" x14ac:dyDescent="0.3">
      <c r="A130" s="7"/>
      <c r="B130" s="7"/>
      <c r="C130" s="7"/>
      <c r="D130" s="7"/>
      <c r="E130" s="7"/>
      <c r="F130" s="7"/>
      <c r="G130" s="7"/>
      <c r="H130" s="7"/>
      <c r="I130" s="7"/>
      <c r="J130" s="7"/>
      <c r="K130" s="7"/>
      <c r="L130" s="7"/>
      <c r="M130" s="7"/>
      <c r="N130" s="7"/>
      <c r="O130" s="7"/>
      <c r="P130" s="7"/>
      <c r="Q130" s="7"/>
      <c r="R130" s="7"/>
      <c r="S130" s="7"/>
    </row>
    <row r="131" spans="1:19" s="3" customFormat="1" x14ac:dyDescent="0.3">
      <c r="A131" s="7"/>
      <c r="B131" s="7"/>
      <c r="C131" s="7"/>
      <c r="D131" s="7"/>
      <c r="E131" s="7"/>
      <c r="F131" s="7"/>
      <c r="G131" s="7"/>
      <c r="H131" s="7"/>
      <c r="I131" s="7"/>
      <c r="J131" s="7"/>
      <c r="K131" s="7"/>
      <c r="L131" s="7"/>
      <c r="M131" s="7"/>
      <c r="N131" s="7"/>
      <c r="O131" s="7"/>
      <c r="P131" s="7"/>
      <c r="Q131" s="7"/>
      <c r="R131" s="7"/>
      <c r="S131" s="7"/>
    </row>
    <row r="132" spans="1:19" s="3" customFormat="1" x14ac:dyDescent="0.3">
      <c r="A132" s="7"/>
      <c r="B132" s="7"/>
      <c r="C132" s="7"/>
      <c r="D132" s="7"/>
      <c r="E132" s="7"/>
      <c r="F132" s="7"/>
      <c r="G132" s="7"/>
      <c r="H132" s="7"/>
      <c r="I132" s="7"/>
      <c r="J132" s="7"/>
      <c r="K132" s="7"/>
      <c r="L132" s="7"/>
      <c r="M132" s="7"/>
      <c r="N132" s="7"/>
      <c r="O132" s="7"/>
      <c r="P132" s="7"/>
      <c r="Q132" s="7"/>
      <c r="R132" s="7"/>
      <c r="S132" s="7"/>
    </row>
    <row r="133" spans="1:19" s="3" customFormat="1" x14ac:dyDescent="0.3">
      <c r="A133" s="7"/>
      <c r="B133" s="7"/>
      <c r="C133" s="7"/>
      <c r="D133" s="7"/>
      <c r="E133" s="7"/>
      <c r="F133" s="7"/>
      <c r="G133" s="7"/>
      <c r="H133" s="7"/>
      <c r="I133" s="7"/>
      <c r="J133" s="7"/>
      <c r="K133" s="7"/>
      <c r="L133" s="7"/>
      <c r="M133" s="7"/>
      <c r="N133" s="7"/>
      <c r="O133" s="7"/>
      <c r="P133" s="7"/>
      <c r="Q133" s="7"/>
      <c r="R133" s="7"/>
      <c r="S133" s="7"/>
    </row>
    <row r="134" spans="1:19" s="3" customFormat="1" x14ac:dyDescent="0.3">
      <c r="A134" s="7"/>
      <c r="B134" s="7"/>
      <c r="C134" s="7"/>
      <c r="D134" s="7"/>
      <c r="E134" s="7"/>
      <c r="F134" s="7"/>
      <c r="G134" s="7"/>
      <c r="H134" s="7"/>
      <c r="I134" s="7"/>
      <c r="J134" s="7"/>
      <c r="K134" s="7"/>
      <c r="L134" s="7"/>
      <c r="M134" s="7"/>
      <c r="N134" s="7"/>
      <c r="O134" s="7"/>
      <c r="P134" s="7"/>
      <c r="Q134" s="7"/>
      <c r="R134" s="7"/>
      <c r="S134" s="7"/>
    </row>
    <row r="135" spans="1:19" s="3" customFormat="1" x14ac:dyDescent="0.3">
      <c r="A135" s="7"/>
      <c r="B135" s="7"/>
      <c r="C135" s="7"/>
      <c r="D135" s="7"/>
      <c r="E135" s="7"/>
      <c r="F135" s="7"/>
      <c r="G135" s="7"/>
      <c r="H135" s="7"/>
      <c r="I135" s="7"/>
      <c r="J135" s="7"/>
      <c r="K135" s="7"/>
      <c r="L135" s="7"/>
      <c r="M135" s="7"/>
      <c r="N135" s="7"/>
      <c r="O135" s="7"/>
      <c r="P135" s="7"/>
      <c r="Q135" s="7"/>
      <c r="R135" s="7"/>
      <c r="S135" s="7"/>
    </row>
    <row r="136" spans="1:19" s="3" customFormat="1" x14ac:dyDescent="0.3">
      <c r="A136" s="7"/>
      <c r="B136" s="7"/>
      <c r="C136" s="7"/>
      <c r="D136" s="7"/>
      <c r="E136" s="7"/>
      <c r="F136" s="7"/>
      <c r="G136" s="7"/>
      <c r="H136" s="7"/>
      <c r="I136" s="7"/>
      <c r="J136" s="7"/>
      <c r="K136" s="7"/>
      <c r="L136" s="7"/>
      <c r="M136" s="7"/>
      <c r="N136" s="7"/>
      <c r="O136" s="7"/>
      <c r="P136" s="7"/>
      <c r="Q136" s="7"/>
      <c r="R136" s="7"/>
      <c r="S136" s="7"/>
    </row>
    <row r="137" spans="1:19" s="3" customFormat="1" x14ac:dyDescent="0.3">
      <c r="A137" s="7"/>
      <c r="B137" s="7"/>
      <c r="C137" s="7"/>
      <c r="D137" s="7"/>
      <c r="E137" s="7"/>
      <c r="F137" s="7"/>
      <c r="G137" s="7"/>
      <c r="H137" s="7"/>
      <c r="I137" s="7"/>
      <c r="J137" s="7"/>
      <c r="K137" s="7"/>
      <c r="L137" s="7"/>
      <c r="M137" s="7"/>
      <c r="N137" s="7"/>
      <c r="O137" s="7"/>
      <c r="P137" s="7"/>
      <c r="Q137" s="7"/>
      <c r="R137" s="7"/>
      <c r="S137" s="7"/>
    </row>
    <row r="138" spans="1:19" s="3" customFormat="1" x14ac:dyDescent="0.3">
      <c r="A138" s="7"/>
      <c r="B138" s="7"/>
      <c r="C138" s="7"/>
      <c r="D138" s="7"/>
      <c r="E138" s="7"/>
      <c r="F138" s="7"/>
      <c r="G138" s="7"/>
      <c r="H138" s="7"/>
      <c r="I138" s="7"/>
      <c r="J138" s="7"/>
      <c r="K138" s="7"/>
      <c r="L138" s="7"/>
      <c r="M138" s="7"/>
      <c r="N138" s="7"/>
      <c r="O138" s="7"/>
      <c r="P138" s="7"/>
      <c r="Q138" s="7"/>
      <c r="R138" s="7"/>
      <c r="S138" s="7"/>
    </row>
    <row r="139" spans="1:19" s="3" customFormat="1" x14ac:dyDescent="0.3">
      <c r="A139" s="7"/>
      <c r="B139" s="7"/>
      <c r="C139" s="7"/>
      <c r="D139" s="7"/>
      <c r="E139" s="7"/>
      <c r="F139" s="7"/>
      <c r="G139" s="7"/>
      <c r="H139" s="7"/>
      <c r="I139" s="7"/>
      <c r="J139" s="7"/>
      <c r="K139" s="7"/>
      <c r="L139" s="7"/>
      <c r="M139" s="7"/>
      <c r="N139" s="7"/>
      <c r="O139" s="7"/>
      <c r="P139" s="7"/>
      <c r="Q139" s="7"/>
      <c r="R139" s="7"/>
      <c r="S139" s="7"/>
    </row>
    <row r="140" spans="1:19" s="3" customFormat="1" x14ac:dyDescent="0.3">
      <c r="A140" s="7"/>
      <c r="B140" s="7"/>
      <c r="C140" s="7"/>
      <c r="D140" s="7"/>
      <c r="E140" s="7"/>
      <c r="F140" s="7"/>
      <c r="G140" s="7"/>
      <c r="H140" s="7"/>
      <c r="I140" s="7"/>
      <c r="J140" s="7"/>
      <c r="K140" s="7"/>
      <c r="L140" s="7"/>
      <c r="M140" s="7"/>
      <c r="N140" s="7"/>
      <c r="O140" s="7"/>
      <c r="P140" s="7"/>
      <c r="Q140" s="7"/>
      <c r="R140" s="7"/>
      <c r="S140" s="7"/>
    </row>
    <row r="141" spans="1:19" s="3" customFormat="1" x14ac:dyDescent="0.3">
      <c r="A141" s="7"/>
      <c r="B141" s="7"/>
      <c r="C141" s="7"/>
      <c r="D141" s="7"/>
      <c r="E141" s="7"/>
      <c r="F141" s="7"/>
      <c r="G141" s="7"/>
      <c r="H141" s="7"/>
      <c r="I141" s="7"/>
      <c r="J141" s="7"/>
      <c r="K141" s="7"/>
      <c r="L141" s="7"/>
      <c r="M141" s="7"/>
      <c r="N141" s="7"/>
      <c r="O141" s="7"/>
      <c r="P141" s="7"/>
      <c r="Q141" s="7"/>
      <c r="R141" s="7"/>
      <c r="S141" s="7"/>
    </row>
    <row r="142" spans="1:19" s="3" customFormat="1" x14ac:dyDescent="0.3">
      <c r="A142" s="7"/>
      <c r="B142" s="7"/>
      <c r="C142" s="7"/>
      <c r="D142" s="7"/>
      <c r="E142" s="7"/>
      <c r="F142" s="7"/>
      <c r="G142" s="7"/>
      <c r="H142" s="7"/>
      <c r="I142" s="7"/>
      <c r="J142" s="7"/>
      <c r="K142" s="7"/>
      <c r="L142" s="7"/>
      <c r="M142" s="7"/>
      <c r="N142" s="7"/>
      <c r="O142" s="7"/>
      <c r="P142" s="7"/>
      <c r="Q142" s="7"/>
      <c r="R142" s="7"/>
      <c r="S142" s="7"/>
    </row>
    <row r="143" spans="1:19" s="3" customFormat="1" x14ac:dyDescent="0.3">
      <c r="A143" s="7"/>
      <c r="B143" s="7"/>
      <c r="C143" s="7"/>
      <c r="D143" s="7"/>
      <c r="E143" s="7"/>
      <c r="F143" s="7"/>
      <c r="G143" s="7"/>
      <c r="H143" s="7"/>
      <c r="I143" s="7"/>
      <c r="J143" s="7"/>
      <c r="K143" s="7"/>
      <c r="L143" s="7"/>
      <c r="M143" s="7"/>
      <c r="N143" s="7"/>
      <c r="O143" s="7"/>
      <c r="P143" s="7"/>
      <c r="Q143" s="7"/>
      <c r="R143" s="7"/>
      <c r="S143" s="7"/>
    </row>
    <row r="144" spans="1:19" s="3" customFormat="1" x14ac:dyDescent="0.3">
      <c r="A144" s="7"/>
      <c r="B144" s="7"/>
      <c r="C144" s="7"/>
      <c r="D144" s="7"/>
      <c r="E144" s="7"/>
      <c r="F144" s="7"/>
      <c r="G144" s="7"/>
      <c r="H144" s="7"/>
      <c r="I144" s="7"/>
      <c r="J144" s="7"/>
      <c r="K144" s="7"/>
      <c r="L144" s="7"/>
      <c r="M144" s="7"/>
      <c r="N144" s="7"/>
      <c r="O144" s="7"/>
      <c r="P144" s="7"/>
      <c r="Q144" s="7"/>
      <c r="R144" s="7"/>
      <c r="S144" s="7"/>
    </row>
    <row r="145" spans="1:19" s="3" customFormat="1" x14ac:dyDescent="0.3">
      <c r="A145" s="7"/>
      <c r="B145" s="7"/>
      <c r="C145" s="7"/>
      <c r="D145" s="7"/>
      <c r="E145" s="7"/>
      <c r="F145" s="7"/>
      <c r="G145" s="7"/>
      <c r="H145" s="7"/>
      <c r="I145" s="7"/>
      <c r="J145" s="7"/>
      <c r="K145" s="7"/>
      <c r="L145" s="7"/>
      <c r="M145" s="7"/>
      <c r="N145" s="7"/>
      <c r="O145" s="7"/>
      <c r="P145" s="7"/>
      <c r="Q145" s="7"/>
      <c r="R145" s="7"/>
      <c r="S145" s="7"/>
    </row>
    <row r="146" spans="1:19" s="3" customFormat="1" x14ac:dyDescent="0.3">
      <c r="A146" s="7"/>
      <c r="B146" s="7"/>
      <c r="C146" s="7"/>
      <c r="D146" s="7"/>
      <c r="E146" s="7"/>
      <c r="F146" s="7"/>
      <c r="G146" s="7"/>
      <c r="H146" s="7"/>
      <c r="I146" s="7"/>
      <c r="J146" s="7"/>
      <c r="K146" s="7"/>
      <c r="L146" s="7"/>
      <c r="M146" s="7"/>
      <c r="N146" s="7"/>
      <c r="O146" s="7"/>
      <c r="P146" s="7"/>
      <c r="Q146" s="7"/>
      <c r="R146" s="7"/>
      <c r="S146" s="7"/>
    </row>
    <row r="147" spans="1:19" s="3" customFormat="1" x14ac:dyDescent="0.3">
      <c r="A147" s="7"/>
      <c r="B147" s="7"/>
      <c r="C147" s="7"/>
      <c r="D147" s="7"/>
      <c r="E147" s="7"/>
      <c r="F147" s="7"/>
      <c r="G147" s="7"/>
      <c r="H147" s="7"/>
      <c r="I147" s="7"/>
      <c r="J147" s="7"/>
      <c r="K147" s="7"/>
      <c r="L147" s="7"/>
      <c r="M147" s="7"/>
      <c r="N147" s="7"/>
      <c r="O147" s="7"/>
      <c r="P147" s="7"/>
      <c r="Q147" s="7"/>
      <c r="R147" s="7"/>
      <c r="S147" s="7"/>
    </row>
    <row r="148" spans="1:19" s="3" customFormat="1" x14ac:dyDescent="0.3">
      <c r="A148" s="7"/>
      <c r="B148" s="7"/>
      <c r="C148" s="7"/>
      <c r="D148" s="7"/>
      <c r="E148" s="7"/>
      <c r="F148" s="7"/>
      <c r="G148" s="7"/>
      <c r="H148" s="7"/>
      <c r="I148" s="7"/>
      <c r="J148" s="7"/>
      <c r="K148" s="7"/>
      <c r="L148" s="7"/>
      <c r="M148" s="7"/>
      <c r="N148" s="7"/>
      <c r="O148" s="7"/>
      <c r="P148" s="7"/>
      <c r="Q148" s="7"/>
      <c r="R148" s="7"/>
      <c r="S148" s="7"/>
    </row>
    <row r="149" spans="1:19" s="3" customFormat="1" x14ac:dyDescent="0.3">
      <c r="A149" s="7"/>
      <c r="B149" s="7"/>
      <c r="C149" s="7"/>
      <c r="D149" s="7"/>
      <c r="E149" s="7"/>
      <c r="F149" s="7"/>
      <c r="G149" s="7"/>
      <c r="H149" s="7"/>
      <c r="I149" s="7"/>
      <c r="J149" s="7"/>
      <c r="K149" s="7"/>
      <c r="L149" s="7"/>
      <c r="M149" s="7"/>
      <c r="N149" s="7"/>
      <c r="O149" s="7"/>
      <c r="P149" s="7"/>
      <c r="Q149" s="7"/>
      <c r="R149" s="7"/>
      <c r="S149" s="7"/>
    </row>
    <row r="150" spans="1:19" s="3" customFormat="1" x14ac:dyDescent="0.3">
      <c r="A150" s="7"/>
      <c r="B150" s="7"/>
      <c r="C150" s="7"/>
      <c r="D150" s="7"/>
      <c r="E150" s="7"/>
      <c r="F150" s="7"/>
      <c r="G150" s="7"/>
      <c r="H150" s="7"/>
      <c r="I150" s="7"/>
      <c r="J150" s="7"/>
      <c r="K150" s="7"/>
      <c r="L150" s="7"/>
      <c r="M150" s="7"/>
      <c r="N150" s="7"/>
      <c r="O150" s="7"/>
      <c r="P150" s="7"/>
      <c r="Q150" s="7"/>
      <c r="R150" s="7"/>
      <c r="S150" s="7"/>
    </row>
    <row r="151" spans="1:19" s="3" customFormat="1" x14ac:dyDescent="0.3">
      <c r="A151" s="7"/>
      <c r="B151" s="7"/>
      <c r="C151" s="7"/>
      <c r="D151" s="7"/>
      <c r="E151" s="7"/>
      <c r="F151" s="7"/>
      <c r="G151" s="7"/>
      <c r="H151" s="7"/>
      <c r="I151" s="7"/>
      <c r="J151" s="7"/>
      <c r="K151" s="7"/>
      <c r="L151" s="7"/>
      <c r="M151" s="7"/>
      <c r="N151" s="7"/>
      <c r="O151" s="7"/>
      <c r="P151" s="7"/>
      <c r="Q151" s="7"/>
      <c r="R151" s="7"/>
      <c r="S151" s="7"/>
    </row>
    <row r="152" spans="1:19" s="3" customFormat="1" x14ac:dyDescent="0.3">
      <c r="A152" s="7"/>
      <c r="B152" s="7"/>
      <c r="C152" s="7"/>
      <c r="D152" s="7"/>
      <c r="E152" s="7"/>
      <c r="F152" s="7"/>
      <c r="G152" s="7"/>
      <c r="H152" s="7"/>
      <c r="I152" s="7"/>
      <c r="J152" s="7"/>
      <c r="K152" s="7"/>
      <c r="L152" s="7"/>
      <c r="M152" s="7"/>
      <c r="N152" s="7"/>
      <c r="O152" s="7"/>
      <c r="P152" s="7"/>
      <c r="Q152" s="7"/>
      <c r="R152" s="7"/>
      <c r="S152" s="7"/>
    </row>
    <row r="153" spans="1:19" s="3" customFormat="1" x14ac:dyDescent="0.3">
      <c r="A153" s="7"/>
      <c r="B153" s="7"/>
      <c r="C153" s="7"/>
      <c r="D153" s="7"/>
      <c r="E153" s="7"/>
      <c r="F153" s="7"/>
      <c r="G153" s="7"/>
      <c r="H153" s="7"/>
      <c r="I153" s="7"/>
      <c r="J153" s="7"/>
      <c r="K153" s="7"/>
      <c r="L153" s="7"/>
      <c r="M153" s="7"/>
      <c r="N153" s="7"/>
      <c r="O153" s="7"/>
      <c r="P153" s="7"/>
      <c r="Q153" s="7"/>
      <c r="R153" s="7"/>
      <c r="S153" s="7"/>
    </row>
    <row r="154" spans="1:19" s="3" customFormat="1" x14ac:dyDescent="0.3">
      <c r="A154" s="7"/>
      <c r="B154" s="7"/>
      <c r="C154" s="7"/>
      <c r="D154" s="7"/>
      <c r="E154" s="7"/>
      <c r="F154" s="7"/>
      <c r="G154" s="7"/>
      <c r="H154" s="7"/>
      <c r="I154" s="7"/>
      <c r="J154" s="7"/>
      <c r="K154" s="7"/>
      <c r="L154" s="7"/>
      <c r="M154" s="7"/>
      <c r="N154" s="7"/>
      <c r="O154" s="7"/>
      <c r="P154" s="7"/>
      <c r="Q154" s="7"/>
      <c r="R154" s="7"/>
      <c r="S154" s="7"/>
    </row>
    <row r="155" spans="1:19" s="3" customFormat="1" x14ac:dyDescent="0.3">
      <c r="A155" s="7"/>
      <c r="B155" s="7"/>
      <c r="C155" s="7"/>
      <c r="D155" s="7"/>
      <c r="E155" s="7"/>
      <c r="F155" s="7"/>
      <c r="G155" s="7"/>
      <c r="H155" s="7"/>
      <c r="I155" s="7"/>
      <c r="J155" s="7"/>
      <c r="K155" s="7"/>
      <c r="L155" s="7"/>
      <c r="M155" s="7"/>
      <c r="N155" s="7"/>
      <c r="O155" s="7"/>
      <c r="P155" s="7"/>
      <c r="Q155" s="7"/>
      <c r="R155" s="7"/>
      <c r="S155" s="7"/>
    </row>
    <row r="156" spans="1:19" s="3" customFormat="1" x14ac:dyDescent="0.3">
      <c r="A156" s="7"/>
      <c r="B156" s="7"/>
      <c r="C156" s="7"/>
      <c r="D156" s="7"/>
      <c r="E156" s="7"/>
      <c r="F156" s="7"/>
      <c r="G156" s="7"/>
      <c r="H156" s="7"/>
      <c r="I156" s="7"/>
      <c r="J156" s="7"/>
      <c r="K156" s="7"/>
      <c r="L156" s="7"/>
      <c r="M156" s="7"/>
      <c r="N156" s="7"/>
      <c r="O156" s="7"/>
      <c r="P156" s="7"/>
      <c r="Q156" s="7"/>
      <c r="R156" s="7"/>
      <c r="S156" s="7"/>
    </row>
    <row r="157" spans="1:19" s="3" customFormat="1" x14ac:dyDescent="0.3">
      <c r="A157" s="7"/>
      <c r="B157" s="7"/>
      <c r="C157" s="7"/>
      <c r="D157" s="7"/>
      <c r="E157" s="7"/>
      <c r="F157" s="7"/>
      <c r="G157" s="7"/>
      <c r="H157" s="7"/>
      <c r="I157" s="7"/>
      <c r="J157" s="7"/>
      <c r="K157" s="7"/>
      <c r="L157" s="7"/>
      <c r="M157" s="7"/>
      <c r="N157" s="7"/>
      <c r="O157" s="7"/>
      <c r="P157" s="7"/>
      <c r="Q157" s="7"/>
      <c r="R157" s="7"/>
      <c r="S157" s="7"/>
    </row>
    <row r="158" spans="1:19" s="3" customFormat="1" x14ac:dyDescent="0.3">
      <c r="A158" s="7"/>
      <c r="B158" s="7"/>
      <c r="C158" s="7"/>
      <c r="D158" s="7"/>
      <c r="E158" s="7"/>
      <c r="F158" s="7"/>
      <c r="G158" s="7"/>
      <c r="H158" s="7"/>
      <c r="I158" s="7"/>
      <c r="J158" s="7"/>
      <c r="K158" s="7"/>
      <c r="L158" s="7"/>
      <c r="M158" s="7"/>
      <c r="N158" s="7"/>
      <c r="O158" s="7"/>
      <c r="P158" s="7"/>
      <c r="Q158" s="7"/>
      <c r="R158" s="7"/>
      <c r="S158" s="7"/>
    </row>
    <row r="159" spans="1:19" s="3" customFormat="1" x14ac:dyDescent="0.3">
      <c r="A159" s="7"/>
      <c r="B159" s="7"/>
      <c r="C159" s="7"/>
      <c r="D159" s="7"/>
      <c r="E159" s="7"/>
      <c r="F159" s="7"/>
      <c r="G159" s="7"/>
      <c r="H159" s="7"/>
      <c r="I159" s="7"/>
      <c r="J159" s="7"/>
      <c r="K159" s="7"/>
      <c r="L159" s="7"/>
      <c r="M159" s="7"/>
      <c r="N159" s="7"/>
      <c r="O159" s="7"/>
      <c r="P159" s="7"/>
      <c r="Q159" s="7"/>
      <c r="R159" s="7"/>
      <c r="S159" s="7"/>
    </row>
    <row r="160" spans="1:19" s="3" customFormat="1" x14ac:dyDescent="0.3">
      <c r="A160" s="7"/>
      <c r="B160" s="7"/>
      <c r="C160" s="7"/>
      <c r="D160" s="7"/>
      <c r="E160" s="7"/>
      <c r="F160" s="7"/>
      <c r="G160" s="7"/>
      <c r="H160" s="7"/>
      <c r="I160" s="7"/>
      <c r="J160" s="7"/>
      <c r="K160" s="7"/>
      <c r="L160" s="7"/>
      <c r="M160" s="7"/>
      <c r="N160" s="7"/>
      <c r="O160" s="7"/>
      <c r="P160" s="7"/>
      <c r="Q160" s="7"/>
      <c r="R160" s="7"/>
      <c r="S160" s="7"/>
    </row>
    <row r="161" spans="1:19" s="3" customFormat="1" x14ac:dyDescent="0.3">
      <c r="A161" s="7"/>
      <c r="B161" s="7"/>
      <c r="C161" s="7"/>
      <c r="D161" s="7"/>
      <c r="E161" s="7"/>
      <c r="F161" s="7"/>
      <c r="G161" s="7"/>
      <c r="H161" s="7"/>
      <c r="I161" s="7"/>
      <c r="J161" s="7"/>
      <c r="K161" s="7"/>
      <c r="L161" s="7"/>
      <c r="M161" s="7"/>
      <c r="N161" s="7"/>
      <c r="O161" s="7"/>
      <c r="P161" s="7"/>
      <c r="Q161" s="7"/>
      <c r="R161" s="7"/>
      <c r="S161" s="7"/>
    </row>
    <row r="162" spans="1:19" s="3" customFormat="1" x14ac:dyDescent="0.3">
      <c r="A162" s="7"/>
      <c r="B162" s="7"/>
      <c r="C162" s="7"/>
      <c r="D162" s="7"/>
      <c r="E162" s="7"/>
      <c r="F162" s="7"/>
      <c r="G162" s="7"/>
      <c r="H162" s="7"/>
      <c r="I162" s="7"/>
      <c r="J162" s="7"/>
      <c r="K162" s="7"/>
      <c r="L162" s="7"/>
      <c r="M162" s="7"/>
      <c r="N162" s="7"/>
      <c r="O162" s="7"/>
      <c r="P162" s="7"/>
      <c r="Q162" s="7"/>
      <c r="R162" s="7"/>
      <c r="S162" s="7"/>
    </row>
    <row r="163" spans="1:19" s="3" customFormat="1" x14ac:dyDescent="0.3">
      <c r="A163" s="7"/>
      <c r="B163" s="7"/>
      <c r="C163" s="7"/>
      <c r="D163" s="7"/>
      <c r="E163" s="7"/>
      <c r="F163" s="7"/>
      <c r="G163" s="7"/>
      <c r="H163" s="7"/>
      <c r="I163" s="7"/>
      <c r="J163" s="7"/>
      <c r="K163" s="7"/>
      <c r="L163" s="7"/>
      <c r="M163" s="7"/>
      <c r="N163" s="7"/>
      <c r="O163" s="7"/>
      <c r="P163" s="7"/>
      <c r="Q163" s="7"/>
      <c r="R163" s="7"/>
      <c r="S163" s="7"/>
    </row>
    <row r="164" spans="1:19" s="3" customFormat="1" x14ac:dyDescent="0.3">
      <c r="A164" s="7"/>
      <c r="B164" s="7"/>
      <c r="C164" s="7"/>
      <c r="D164" s="7"/>
      <c r="E164" s="7"/>
      <c r="F164" s="7"/>
      <c r="G164" s="7"/>
      <c r="H164" s="7"/>
      <c r="I164" s="7"/>
      <c r="J164" s="7"/>
      <c r="K164" s="7"/>
      <c r="L164" s="7"/>
      <c r="M164" s="7"/>
      <c r="N164" s="7"/>
      <c r="O164" s="7"/>
      <c r="P164" s="7"/>
      <c r="Q164" s="7"/>
      <c r="R164" s="7"/>
      <c r="S164" s="7"/>
    </row>
    <row r="165" spans="1:19" s="3" customFormat="1" x14ac:dyDescent="0.3">
      <c r="A165" s="7"/>
      <c r="B165" s="7"/>
      <c r="C165" s="7"/>
      <c r="D165" s="7"/>
      <c r="E165" s="7"/>
      <c r="F165" s="7"/>
      <c r="G165" s="7"/>
      <c r="H165" s="7"/>
      <c r="I165" s="7"/>
      <c r="J165" s="7"/>
      <c r="K165" s="7"/>
      <c r="L165" s="7"/>
      <c r="M165" s="7"/>
      <c r="N165" s="7"/>
      <c r="O165" s="7"/>
      <c r="P165" s="7"/>
      <c r="Q165" s="7"/>
      <c r="R165" s="7"/>
      <c r="S165" s="7"/>
    </row>
    <row r="166" spans="1:19" s="3" customFormat="1" x14ac:dyDescent="0.3">
      <c r="A166" s="7"/>
      <c r="B166" s="7"/>
      <c r="C166" s="7"/>
      <c r="D166" s="7"/>
      <c r="E166" s="7"/>
      <c r="F166" s="7"/>
      <c r="G166" s="7"/>
      <c r="H166" s="7"/>
      <c r="I166" s="7"/>
      <c r="J166" s="7"/>
      <c r="K166" s="7"/>
      <c r="L166" s="7"/>
      <c r="M166" s="7"/>
      <c r="N166" s="7"/>
      <c r="O166" s="7"/>
      <c r="P166" s="7"/>
      <c r="Q166" s="7"/>
      <c r="R166" s="7"/>
      <c r="S166" s="7"/>
    </row>
    <row r="167" spans="1:19" s="3" customFormat="1" x14ac:dyDescent="0.3">
      <c r="A167" s="7"/>
      <c r="B167" s="7"/>
      <c r="C167" s="7"/>
      <c r="D167" s="7"/>
      <c r="E167" s="7"/>
      <c r="F167" s="7"/>
      <c r="G167" s="7"/>
      <c r="H167" s="7"/>
      <c r="I167" s="7"/>
      <c r="J167" s="7"/>
      <c r="K167" s="7"/>
      <c r="L167" s="7"/>
      <c r="M167" s="7"/>
      <c r="N167" s="7"/>
      <c r="O167" s="7"/>
      <c r="P167" s="7"/>
      <c r="Q167" s="7"/>
      <c r="R167" s="7"/>
      <c r="S167" s="7"/>
    </row>
    <row r="168" spans="1:19" s="3" customFormat="1" x14ac:dyDescent="0.3">
      <c r="A168" s="7"/>
      <c r="B168" s="7"/>
      <c r="C168" s="7"/>
      <c r="D168" s="7"/>
      <c r="E168" s="7"/>
      <c r="F168" s="7"/>
      <c r="G168" s="7"/>
      <c r="H168" s="7"/>
      <c r="I168" s="7"/>
      <c r="J168" s="7"/>
      <c r="K168" s="7"/>
      <c r="L168" s="7"/>
      <c r="M168" s="7"/>
      <c r="N168" s="7"/>
      <c r="O168" s="7"/>
      <c r="P168" s="7"/>
      <c r="Q168" s="7"/>
      <c r="R168" s="7"/>
      <c r="S168" s="7"/>
    </row>
    <row r="169" spans="1:19" s="3" customFormat="1" x14ac:dyDescent="0.3">
      <c r="A169" s="7"/>
      <c r="B169" s="7"/>
      <c r="C169" s="7"/>
      <c r="D169" s="7"/>
      <c r="E169" s="7"/>
      <c r="F169" s="7"/>
      <c r="G169" s="7"/>
      <c r="H169" s="7"/>
      <c r="I169" s="7"/>
      <c r="J169" s="7"/>
      <c r="K169" s="7"/>
      <c r="L169" s="7"/>
      <c r="M169" s="7"/>
      <c r="N169" s="7"/>
      <c r="O169" s="7"/>
      <c r="P169" s="7"/>
      <c r="Q169" s="7"/>
      <c r="R169" s="7"/>
      <c r="S169" s="7"/>
    </row>
    <row r="170" spans="1:19" s="3" customFormat="1" x14ac:dyDescent="0.3">
      <c r="A170" s="7"/>
      <c r="B170" s="7"/>
      <c r="C170" s="7"/>
      <c r="D170" s="7"/>
      <c r="E170" s="7"/>
      <c r="F170" s="7"/>
      <c r="G170" s="7"/>
      <c r="H170" s="7"/>
      <c r="I170" s="7"/>
      <c r="J170" s="7"/>
      <c r="K170" s="7"/>
      <c r="L170" s="7"/>
      <c r="M170" s="7"/>
      <c r="N170" s="7"/>
      <c r="O170" s="7"/>
      <c r="P170" s="7"/>
      <c r="Q170" s="7"/>
      <c r="R170" s="7"/>
      <c r="S170" s="7"/>
    </row>
    <row r="171" spans="1:19" s="3" customFormat="1" x14ac:dyDescent="0.3">
      <c r="A171" s="7"/>
      <c r="B171" s="7"/>
      <c r="C171" s="7"/>
      <c r="D171" s="7"/>
      <c r="E171" s="7"/>
      <c r="F171" s="7"/>
      <c r="G171" s="7"/>
      <c r="H171" s="7"/>
      <c r="I171" s="7"/>
      <c r="J171" s="7"/>
      <c r="K171" s="7"/>
      <c r="L171" s="7"/>
      <c r="M171" s="7"/>
      <c r="N171" s="7"/>
      <c r="O171" s="7"/>
      <c r="P171" s="7"/>
      <c r="Q171" s="7"/>
      <c r="R171" s="7"/>
      <c r="S171" s="7"/>
    </row>
    <row r="172" spans="1:19" s="3" customFormat="1" x14ac:dyDescent="0.3">
      <c r="A172" s="7"/>
      <c r="B172" s="7"/>
      <c r="C172" s="7"/>
      <c r="D172" s="7"/>
      <c r="E172" s="7"/>
      <c r="F172" s="7"/>
      <c r="G172" s="7"/>
      <c r="H172" s="7"/>
      <c r="I172" s="7"/>
      <c r="J172" s="7"/>
      <c r="K172" s="7"/>
      <c r="L172" s="7"/>
      <c r="M172" s="7"/>
      <c r="N172" s="7"/>
      <c r="O172" s="7"/>
      <c r="P172" s="7"/>
      <c r="Q172" s="7"/>
      <c r="R172" s="7"/>
      <c r="S172" s="7"/>
    </row>
    <row r="173" spans="1:19" s="3" customFormat="1" x14ac:dyDescent="0.3">
      <c r="A173" s="7"/>
      <c r="B173" s="7"/>
      <c r="C173" s="7"/>
      <c r="D173" s="7"/>
      <c r="E173" s="7"/>
      <c r="F173" s="7"/>
      <c r="G173" s="7"/>
      <c r="H173" s="7"/>
      <c r="I173" s="7"/>
      <c r="J173" s="7"/>
      <c r="K173" s="7"/>
      <c r="L173" s="7"/>
      <c r="M173" s="7"/>
      <c r="N173" s="7"/>
      <c r="O173" s="7"/>
      <c r="P173" s="7"/>
      <c r="Q173" s="7"/>
      <c r="R173" s="7"/>
      <c r="S173" s="7"/>
    </row>
    <row r="174" spans="1:19" s="3" customFormat="1" x14ac:dyDescent="0.3">
      <c r="A174" s="7"/>
      <c r="B174" s="7"/>
      <c r="C174" s="7"/>
      <c r="D174" s="7"/>
      <c r="E174" s="7"/>
      <c r="F174" s="7"/>
      <c r="G174" s="7"/>
      <c r="H174" s="7"/>
      <c r="I174" s="7"/>
      <c r="J174" s="7"/>
      <c r="K174" s="7"/>
      <c r="L174" s="7"/>
      <c r="M174" s="7"/>
      <c r="N174" s="7"/>
      <c r="O174" s="7"/>
      <c r="P174" s="7"/>
      <c r="Q174" s="7"/>
      <c r="R174" s="7"/>
      <c r="S174" s="7"/>
    </row>
    <row r="175" spans="1:19" s="3" customFormat="1" x14ac:dyDescent="0.3">
      <c r="A175" s="7"/>
      <c r="B175" s="7"/>
      <c r="C175" s="7"/>
      <c r="D175" s="7"/>
      <c r="E175" s="7"/>
      <c r="F175" s="7"/>
      <c r="G175" s="7"/>
      <c r="H175" s="7"/>
      <c r="I175" s="7"/>
      <c r="J175" s="7"/>
      <c r="K175" s="7"/>
      <c r="L175" s="7"/>
      <c r="M175" s="7"/>
      <c r="N175" s="7"/>
      <c r="O175" s="7"/>
      <c r="P175" s="7"/>
      <c r="Q175" s="7"/>
      <c r="R175" s="7"/>
      <c r="S175" s="7"/>
    </row>
    <row r="176" spans="1:19" s="3" customFormat="1" x14ac:dyDescent="0.3">
      <c r="A176" s="7"/>
      <c r="B176" s="7"/>
      <c r="C176" s="7"/>
      <c r="D176" s="7"/>
      <c r="E176" s="7"/>
      <c r="F176" s="7"/>
      <c r="G176" s="7"/>
      <c r="H176" s="7"/>
      <c r="I176" s="7"/>
      <c r="J176" s="7"/>
      <c r="K176" s="7"/>
      <c r="L176" s="7"/>
      <c r="M176" s="7"/>
      <c r="N176" s="7"/>
      <c r="O176" s="7"/>
      <c r="P176" s="7"/>
      <c r="Q176" s="7"/>
      <c r="R176" s="7"/>
      <c r="S176" s="7"/>
    </row>
    <row r="177" spans="1:19" s="3" customFormat="1" x14ac:dyDescent="0.3">
      <c r="A177" s="7"/>
      <c r="B177" s="7"/>
      <c r="C177" s="7"/>
      <c r="D177" s="7"/>
      <c r="E177" s="7"/>
      <c r="F177" s="7"/>
      <c r="G177" s="7"/>
      <c r="H177" s="7"/>
      <c r="I177" s="7"/>
      <c r="J177" s="7"/>
      <c r="K177" s="7"/>
      <c r="L177" s="7"/>
      <c r="M177" s="7"/>
      <c r="N177" s="7"/>
      <c r="O177" s="7"/>
      <c r="P177" s="7"/>
      <c r="Q177" s="7"/>
      <c r="R177" s="7"/>
      <c r="S177" s="7"/>
    </row>
    <row r="178" spans="1:19" s="3" customFormat="1" x14ac:dyDescent="0.3">
      <c r="A178" s="7"/>
      <c r="B178" s="7"/>
      <c r="C178" s="7"/>
      <c r="D178" s="7"/>
      <c r="E178" s="7"/>
      <c r="F178" s="7"/>
      <c r="G178" s="7"/>
      <c r="H178" s="7"/>
      <c r="I178" s="7"/>
      <c r="J178" s="7"/>
      <c r="K178" s="7"/>
      <c r="L178" s="7"/>
      <c r="M178" s="7"/>
      <c r="N178" s="7"/>
      <c r="O178" s="7"/>
      <c r="P178" s="7"/>
      <c r="Q178" s="7"/>
      <c r="R178" s="7"/>
      <c r="S178" s="7"/>
    </row>
    <row r="179" spans="1:19" s="3" customFormat="1" x14ac:dyDescent="0.3">
      <c r="A179" s="7"/>
      <c r="B179" s="7"/>
      <c r="C179" s="7"/>
      <c r="D179" s="7"/>
      <c r="E179" s="7"/>
      <c r="F179" s="7"/>
      <c r="G179" s="7"/>
      <c r="H179" s="7"/>
      <c r="I179" s="7"/>
      <c r="J179" s="7"/>
      <c r="K179" s="7"/>
      <c r="L179" s="7"/>
      <c r="M179" s="7"/>
      <c r="N179" s="7"/>
      <c r="O179" s="7"/>
      <c r="P179" s="7"/>
      <c r="Q179" s="7"/>
      <c r="R179" s="7"/>
      <c r="S179" s="7"/>
    </row>
    <row r="180" spans="1:19" s="3" customFormat="1" x14ac:dyDescent="0.3">
      <c r="A180" s="7"/>
      <c r="B180" s="7"/>
      <c r="C180" s="7"/>
      <c r="D180" s="7"/>
      <c r="E180" s="7"/>
      <c r="F180" s="7"/>
      <c r="G180" s="7"/>
      <c r="H180" s="7"/>
      <c r="I180" s="7"/>
      <c r="J180" s="7"/>
      <c r="K180" s="7"/>
      <c r="L180" s="7"/>
      <c r="M180" s="7"/>
      <c r="N180" s="7"/>
      <c r="O180" s="7"/>
      <c r="P180" s="7"/>
      <c r="Q180" s="7"/>
      <c r="R180" s="7"/>
      <c r="S180" s="7"/>
    </row>
    <row r="181" spans="1:19" s="3" customFormat="1" x14ac:dyDescent="0.3">
      <c r="A181" s="7"/>
      <c r="B181" s="7"/>
      <c r="C181" s="7"/>
      <c r="D181" s="7"/>
      <c r="E181" s="7"/>
      <c r="F181" s="7"/>
      <c r="G181" s="7"/>
      <c r="H181" s="7"/>
      <c r="I181" s="7"/>
      <c r="J181" s="7"/>
      <c r="K181" s="7"/>
      <c r="L181" s="7"/>
      <c r="M181" s="7"/>
      <c r="N181" s="7"/>
      <c r="O181" s="7"/>
      <c r="P181" s="7"/>
      <c r="Q181" s="7"/>
      <c r="R181" s="7"/>
      <c r="S181" s="7"/>
    </row>
    <row r="182" spans="1:19" s="3" customFormat="1" x14ac:dyDescent="0.3">
      <c r="A182" s="7"/>
      <c r="B182" s="7"/>
      <c r="C182" s="7"/>
      <c r="D182" s="7"/>
      <c r="E182" s="7"/>
      <c r="F182" s="7"/>
      <c r="G182" s="7"/>
      <c r="H182" s="7"/>
      <c r="I182" s="7"/>
      <c r="J182" s="7"/>
      <c r="K182" s="7"/>
      <c r="L182" s="7"/>
      <c r="M182" s="7"/>
      <c r="N182" s="7"/>
      <c r="O182" s="7"/>
      <c r="P182" s="7"/>
      <c r="Q182" s="7"/>
      <c r="R182" s="7"/>
      <c r="S182" s="7"/>
    </row>
    <row r="183" spans="1:19" s="3" customFormat="1" x14ac:dyDescent="0.3">
      <c r="A183" s="7"/>
      <c r="B183" s="7"/>
      <c r="C183" s="7"/>
      <c r="D183" s="7"/>
      <c r="E183" s="7"/>
      <c r="F183" s="7"/>
      <c r="G183" s="7"/>
      <c r="H183" s="7"/>
      <c r="I183" s="7"/>
      <c r="J183" s="7"/>
      <c r="K183" s="7"/>
      <c r="L183" s="7"/>
      <c r="M183" s="7"/>
      <c r="N183" s="7"/>
      <c r="O183" s="7"/>
      <c r="P183" s="7"/>
      <c r="Q183" s="7"/>
      <c r="R183" s="7"/>
      <c r="S183" s="7"/>
    </row>
    <row r="184" spans="1:19" s="3" customFormat="1" x14ac:dyDescent="0.3">
      <c r="A184" s="7"/>
      <c r="B184" s="7"/>
      <c r="C184" s="7"/>
      <c r="D184" s="7"/>
      <c r="E184" s="7"/>
      <c r="F184" s="7"/>
      <c r="G184" s="7"/>
      <c r="H184" s="7"/>
      <c r="I184" s="7"/>
      <c r="J184" s="7"/>
      <c r="K184" s="7"/>
      <c r="L184" s="7"/>
      <c r="M184" s="7"/>
      <c r="N184" s="7"/>
      <c r="O184" s="7"/>
      <c r="P184" s="7"/>
      <c r="Q184" s="7"/>
      <c r="R184" s="7"/>
      <c r="S184" s="7"/>
    </row>
    <row r="185" spans="1:19" s="3" customFormat="1" x14ac:dyDescent="0.3">
      <c r="A185" s="7"/>
      <c r="B185" s="7"/>
      <c r="C185" s="7"/>
      <c r="D185" s="7"/>
      <c r="E185" s="7"/>
      <c r="F185" s="7"/>
      <c r="G185" s="7"/>
      <c r="H185" s="7"/>
      <c r="I185" s="7"/>
      <c r="J185" s="7"/>
      <c r="K185" s="7"/>
      <c r="L185" s="7"/>
      <c r="M185" s="7"/>
      <c r="N185" s="7"/>
      <c r="O185" s="7"/>
      <c r="P185" s="7"/>
      <c r="Q185" s="7"/>
      <c r="R185" s="7"/>
      <c r="S185" s="7"/>
    </row>
    <row r="186" spans="1:19" s="3" customFormat="1" x14ac:dyDescent="0.3">
      <c r="A186" s="7"/>
      <c r="B186" s="7"/>
      <c r="C186" s="7"/>
      <c r="D186" s="7"/>
      <c r="E186" s="7"/>
      <c r="F186" s="7"/>
      <c r="G186" s="7"/>
      <c r="H186" s="7"/>
      <c r="I186" s="7"/>
      <c r="J186" s="7"/>
      <c r="K186" s="7"/>
      <c r="L186" s="7"/>
      <c r="M186" s="7"/>
      <c r="N186" s="7"/>
      <c r="O186" s="7"/>
      <c r="P186" s="7"/>
      <c r="Q186" s="7"/>
      <c r="R186" s="7"/>
      <c r="S186" s="7"/>
    </row>
    <row r="187" spans="1:19" s="3" customFormat="1" x14ac:dyDescent="0.3">
      <c r="A187" s="7"/>
      <c r="B187" s="7"/>
      <c r="C187" s="7"/>
      <c r="D187" s="7"/>
      <c r="E187" s="7"/>
      <c r="F187" s="7"/>
      <c r="G187" s="7"/>
      <c r="H187" s="7"/>
      <c r="I187" s="7"/>
      <c r="J187" s="7"/>
      <c r="K187" s="7"/>
      <c r="L187" s="7"/>
      <c r="M187" s="7"/>
      <c r="N187" s="7"/>
      <c r="O187" s="7"/>
      <c r="P187" s="7"/>
      <c r="Q187" s="7"/>
      <c r="R187" s="7"/>
      <c r="S187" s="7"/>
    </row>
    <row r="188" spans="1:19" s="3" customFormat="1" x14ac:dyDescent="0.3">
      <c r="A188" s="7"/>
      <c r="B188" s="7"/>
      <c r="C188" s="7"/>
      <c r="D188" s="7"/>
      <c r="E188" s="7"/>
      <c r="F188" s="7"/>
      <c r="G188" s="7"/>
      <c r="H188" s="7"/>
      <c r="I188" s="7"/>
      <c r="J188" s="7"/>
      <c r="K188" s="7"/>
      <c r="L188" s="7"/>
      <c r="M188" s="7"/>
      <c r="N188" s="7"/>
      <c r="O188" s="7"/>
      <c r="P188" s="7"/>
      <c r="Q188" s="7"/>
      <c r="R188" s="7"/>
      <c r="S188" s="7"/>
    </row>
    <row r="189" spans="1:19" s="3" customFormat="1" x14ac:dyDescent="0.3">
      <c r="A189" s="7"/>
      <c r="B189" s="7"/>
      <c r="C189" s="7"/>
      <c r="D189" s="7"/>
      <c r="E189" s="7"/>
      <c r="F189" s="7"/>
      <c r="G189" s="7"/>
      <c r="H189" s="7"/>
      <c r="I189" s="7"/>
      <c r="J189" s="7"/>
      <c r="K189" s="7"/>
      <c r="L189" s="7"/>
      <c r="M189" s="7"/>
      <c r="N189" s="7"/>
      <c r="O189" s="7"/>
      <c r="P189" s="7"/>
      <c r="Q189" s="7"/>
      <c r="R189" s="7"/>
      <c r="S189" s="7"/>
    </row>
    <row r="190" spans="1:19" s="3" customFormat="1" x14ac:dyDescent="0.3">
      <c r="A190" s="7"/>
      <c r="B190" s="7"/>
      <c r="C190" s="7"/>
      <c r="D190" s="7"/>
      <c r="E190" s="7"/>
      <c r="F190" s="7"/>
      <c r="G190" s="7"/>
      <c r="H190" s="7"/>
      <c r="I190" s="7"/>
      <c r="J190" s="7"/>
      <c r="K190" s="7"/>
      <c r="L190" s="7"/>
      <c r="M190" s="7"/>
      <c r="N190" s="7"/>
      <c r="O190" s="7"/>
      <c r="P190" s="7"/>
      <c r="Q190" s="7"/>
      <c r="R190" s="7"/>
      <c r="S190" s="7"/>
    </row>
    <row r="191" spans="1:19" s="3" customFormat="1" x14ac:dyDescent="0.3">
      <c r="A191" s="7"/>
      <c r="B191" s="7"/>
      <c r="C191" s="7"/>
      <c r="D191" s="7"/>
      <c r="E191" s="7"/>
      <c r="F191" s="7"/>
      <c r="G191" s="7"/>
      <c r="H191" s="7"/>
      <c r="I191" s="7"/>
      <c r="J191" s="7"/>
      <c r="K191" s="7"/>
      <c r="L191" s="7"/>
      <c r="M191" s="7"/>
      <c r="N191" s="7"/>
      <c r="O191" s="7"/>
      <c r="P191" s="7"/>
      <c r="Q191" s="7"/>
      <c r="R191" s="7"/>
      <c r="S191" s="7"/>
    </row>
    <row r="192" spans="1:19" s="3" customFormat="1" x14ac:dyDescent="0.3">
      <c r="A192" s="7"/>
      <c r="B192" s="7"/>
      <c r="C192" s="7"/>
      <c r="D192" s="7"/>
      <c r="E192" s="7"/>
      <c r="F192" s="7"/>
      <c r="G192" s="7"/>
      <c r="H192" s="7"/>
      <c r="I192" s="7"/>
      <c r="J192" s="7"/>
      <c r="K192" s="7"/>
      <c r="L192" s="7"/>
      <c r="M192" s="7"/>
      <c r="N192" s="7"/>
      <c r="O192" s="7"/>
      <c r="P192" s="7"/>
      <c r="Q192" s="7"/>
      <c r="R192" s="7"/>
      <c r="S192" s="7"/>
    </row>
    <row r="193" spans="1:19" s="3" customFormat="1" x14ac:dyDescent="0.3">
      <c r="A193" s="7"/>
      <c r="B193" s="7"/>
      <c r="C193" s="7"/>
      <c r="D193" s="7"/>
      <c r="E193" s="7"/>
      <c r="F193" s="7"/>
      <c r="G193" s="7"/>
      <c r="H193" s="7"/>
      <c r="I193" s="7"/>
      <c r="J193" s="7"/>
      <c r="K193" s="7"/>
      <c r="L193" s="7"/>
      <c r="M193" s="7"/>
      <c r="N193" s="7"/>
      <c r="O193" s="7"/>
      <c r="P193" s="7"/>
      <c r="Q193" s="7"/>
      <c r="R193" s="7"/>
      <c r="S193" s="7"/>
    </row>
    <row r="194" spans="1:19" s="3" customFormat="1" x14ac:dyDescent="0.3">
      <c r="A194" s="7"/>
      <c r="B194" s="7"/>
      <c r="C194" s="7"/>
      <c r="D194" s="7"/>
      <c r="E194" s="7"/>
      <c r="F194" s="7"/>
      <c r="G194" s="7"/>
      <c r="H194" s="7"/>
      <c r="I194" s="7"/>
      <c r="J194" s="7"/>
      <c r="K194" s="7"/>
      <c r="L194" s="7"/>
      <c r="M194" s="7"/>
      <c r="N194" s="7"/>
      <c r="O194" s="7"/>
      <c r="P194" s="7"/>
      <c r="Q194" s="7"/>
      <c r="R194" s="7"/>
      <c r="S194" s="7"/>
    </row>
    <row r="195" spans="1:19" s="3" customFormat="1" x14ac:dyDescent="0.3">
      <c r="A195" s="7"/>
      <c r="B195" s="7"/>
      <c r="C195" s="7"/>
      <c r="D195" s="7"/>
      <c r="E195" s="7"/>
      <c r="F195" s="7"/>
      <c r="G195" s="7"/>
      <c r="H195" s="7"/>
      <c r="I195" s="7"/>
      <c r="J195" s="7"/>
      <c r="K195" s="7"/>
      <c r="L195" s="7"/>
      <c r="M195" s="7"/>
      <c r="N195" s="7"/>
      <c r="O195" s="7"/>
      <c r="P195" s="7"/>
      <c r="Q195" s="7"/>
      <c r="R195" s="7"/>
      <c r="S195" s="7"/>
    </row>
    <row r="196" spans="1:19" s="3" customFormat="1" x14ac:dyDescent="0.3">
      <c r="A196" s="7"/>
      <c r="B196" s="7"/>
      <c r="C196" s="7"/>
      <c r="D196" s="7"/>
      <c r="E196" s="7"/>
      <c r="F196" s="7"/>
      <c r="G196" s="7"/>
      <c r="H196" s="7"/>
      <c r="I196" s="7"/>
      <c r="J196" s="7"/>
      <c r="K196" s="7"/>
      <c r="L196" s="7"/>
      <c r="M196" s="7"/>
      <c r="N196" s="7"/>
      <c r="O196" s="7"/>
      <c r="P196" s="7"/>
      <c r="Q196" s="7"/>
      <c r="R196" s="7"/>
      <c r="S196" s="7"/>
    </row>
    <row r="197" spans="1:19" s="3" customFormat="1" x14ac:dyDescent="0.3">
      <c r="A197" s="7"/>
      <c r="B197" s="7"/>
      <c r="C197" s="7"/>
      <c r="D197" s="7"/>
      <c r="E197" s="7"/>
      <c r="F197" s="7"/>
      <c r="G197" s="7"/>
      <c r="H197" s="7"/>
      <c r="I197" s="7"/>
      <c r="J197" s="7"/>
      <c r="K197" s="7"/>
      <c r="L197" s="7"/>
      <c r="M197" s="7"/>
      <c r="N197" s="7"/>
      <c r="O197" s="7"/>
      <c r="P197" s="7"/>
      <c r="Q197" s="7"/>
      <c r="R197" s="7"/>
      <c r="S197" s="7"/>
    </row>
    <row r="198" spans="1:19" s="3" customFormat="1" x14ac:dyDescent="0.3">
      <c r="A198" s="7"/>
      <c r="B198" s="7"/>
      <c r="C198" s="7"/>
      <c r="D198" s="7"/>
      <c r="E198" s="7"/>
      <c r="F198" s="7"/>
      <c r="G198" s="7"/>
      <c r="H198" s="7"/>
      <c r="I198" s="7"/>
      <c r="J198" s="7"/>
      <c r="K198" s="7"/>
      <c r="L198" s="7"/>
      <c r="M198" s="7"/>
      <c r="N198" s="7"/>
      <c r="O198" s="7"/>
      <c r="P198" s="7"/>
      <c r="Q198" s="7"/>
      <c r="R198" s="7"/>
      <c r="S198" s="7"/>
    </row>
    <row r="199" spans="1:19" s="3" customFormat="1" x14ac:dyDescent="0.3">
      <c r="A199" s="7"/>
      <c r="B199" s="7"/>
      <c r="C199" s="7"/>
      <c r="D199" s="7"/>
      <c r="E199" s="7"/>
      <c r="F199" s="7"/>
      <c r="G199" s="7"/>
      <c r="H199" s="7"/>
      <c r="I199" s="7"/>
      <c r="J199" s="7"/>
      <c r="K199" s="7"/>
      <c r="L199" s="7"/>
      <c r="M199" s="7"/>
      <c r="N199" s="7"/>
      <c r="O199" s="7"/>
      <c r="P199" s="7"/>
      <c r="Q199" s="7"/>
      <c r="R199" s="7"/>
      <c r="S199" s="7"/>
    </row>
    <row r="200" spans="1:19" s="3" customFormat="1" x14ac:dyDescent="0.3">
      <c r="A200" s="7"/>
      <c r="B200" s="7"/>
      <c r="C200" s="7"/>
      <c r="D200" s="7"/>
      <c r="E200" s="7"/>
      <c r="F200" s="7"/>
      <c r="G200" s="7"/>
      <c r="H200" s="7"/>
      <c r="I200" s="7"/>
      <c r="J200" s="7"/>
      <c r="K200" s="7"/>
      <c r="L200" s="7"/>
      <c r="M200" s="7"/>
      <c r="N200" s="7"/>
      <c r="O200" s="7"/>
      <c r="P200" s="7"/>
      <c r="Q200" s="7"/>
      <c r="R200" s="7"/>
      <c r="S200" s="7"/>
    </row>
    <row r="201" spans="1:19" s="3" customFormat="1" x14ac:dyDescent="0.3">
      <c r="A201" s="7"/>
      <c r="B201" s="7"/>
      <c r="C201" s="7"/>
      <c r="D201" s="7"/>
      <c r="E201" s="7"/>
      <c r="F201" s="7"/>
      <c r="G201" s="7"/>
      <c r="H201" s="7"/>
      <c r="I201" s="7"/>
      <c r="J201" s="7"/>
      <c r="K201" s="7"/>
      <c r="L201" s="7"/>
      <c r="M201" s="7"/>
      <c r="N201" s="7"/>
      <c r="O201" s="7"/>
      <c r="P201" s="7"/>
      <c r="Q201" s="7"/>
      <c r="R201" s="7"/>
      <c r="S201" s="7"/>
    </row>
    <row r="202" spans="1:19" s="3" customFormat="1" x14ac:dyDescent="0.3">
      <c r="A202" s="7"/>
      <c r="B202" s="7"/>
      <c r="C202" s="7"/>
      <c r="D202" s="7"/>
      <c r="E202" s="7"/>
      <c r="F202" s="7"/>
      <c r="G202" s="7"/>
      <c r="H202" s="7"/>
      <c r="I202" s="7"/>
      <c r="J202" s="7"/>
      <c r="K202" s="7"/>
      <c r="L202" s="7"/>
      <c r="M202" s="7"/>
      <c r="N202" s="7"/>
      <c r="O202" s="7"/>
      <c r="P202" s="7"/>
      <c r="Q202" s="7"/>
      <c r="R202" s="7"/>
      <c r="S202" s="7"/>
    </row>
    <row r="203" spans="1:19" s="3" customFormat="1" x14ac:dyDescent="0.3">
      <c r="A203" s="7"/>
      <c r="B203" s="7"/>
      <c r="C203" s="7"/>
      <c r="D203" s="7"/>
      <c r="E203" s="7"/>
      <c r="F203" s="7"/>
      <c r="G203" s="7"/>
      <c r="H203" s="7"/>
      <c r="I203" s="7"/>
      <c r="J203" s="7"/>
      <c r="K203" s="7"/>
      <c r="L203" s="7"/>
      <c r="M203" s="7"/>
      <c r="N203" s="7"/>
      <c r="O203" s="7"/>
      <c r="P203" s="7"/>
      <c r="Q203" s="7"/>
      <c r="R203" s="7"/>
      <c r="S203" s="7"/>
    </row>
    <row r="204" spans="1:19" s="3" customFormat="1" x14ac:dyDescent="0.3">
      <c r="A204" s="7"/>
      <c r="B204" s="7"/>
      <c r="C204" s="7"/>
      <c r="D204" s="7"/>
      <c r="E204" s="7"/>
      <c r="F204" s="7"/>
      <c r="G204" s="7"/>
      <c r="H204" s="7"/>
      <c r="I204" s="7"/>
      <c r="J204" s="7"/>
      <c r="K204" s="7"/>
      <c r="L204" s="7"/>
      <c r="M204" s="7"/>
      <c r="N204" s="7"/>
      <c r="O204" s="7"/>
      <c r="P204" s="7"/>
      <c r="Q204" s="7"/>
      <c r="R204" s="7"/>
      <c r="S204" s="7"/>
    </row>
    <row r="205" spans="1:19" s="3" customFormat="1" x14ac:dyDescent="0.3">
      <c r="A205" s="7"/>
      <c r="B205" s="7"/>
      <c r="C205" s="7"/>
      <c r="D205" s="7"/>
      <c r="E205" s="7"/>
      <c r="F205" s="7"/>
      <c r="G205" s="7"/>
      <c r="H205" s="7"/>
      <c r="I205" s="7"/>
      <c r="J205" s="7"/>
      <c r="K205" s="7"/>
      <c r="L205" s="7"/>
      <c r="M205" s="7"/>
      <c r="N205" s="7"/>
      <c r="O205" s="7"/>
      <c r="P205" s="7"/>
      <c r="Q205" s="7"/>
      <c r="R205" s="7"/>
      <c r="S205" s="7"/>
    </row>
    <row r="206" spans="1:19" s="3" customFormat="1" x14ac:dyDescent="0.3">
      <c r="A206" s="7"/>
      <c r="B206" s="7"/>
      <c r="C206" s="7"/>
      <c r="D206" s="7"/>
      <c r="E206" s="7"/>
      <c r="F206" s="7"/>
      <c r="G206" s="7"/>
      <c r="H206" s="7"/>
      <c r="I206" s="7"/>
      <c r="J206" s="7"/>
      <c r="K206" s="7"/>
      <c r="L206" s="7"/>
      <c r="M206" s="7"/>
      <c r="N206" s="7"/>
      <c r="O206" s="7"/>
      <c r="P206" s="7"/>
      <c r="Q206" s="7"/>
      <c r="R206" s="7"/>
      <c r="S206" s="7"/>
    </row>
    <row r="207" spans="1:19" s="3" customFormat="1" x14ac:dyDescent="0.3">
      <c r="A207" s="7"/>
      <c r="B207" s="7"/>
      <c r="C207" s="7"/>
      <c r="D207" s="7"/>
      <c r="E207" s="7"/>
      <c r="F207" s="7"/>
      <c r="G207" s="7"/>
      <c r="H207" s="7"/>
      <c r="I207" s="7"/>
      <c r="J207" s="7"/>
      <c r="K207" s="7"/>
      <c r="L207" s="7"/>
      <c r="M207" s="7"/>
      <c r="N207" s="7"/>
      <c r="O207" s="7"/>
      <c r="P207" s="7"/>
      <c r="Q207" s="7"/>
      <c r="R207" s="7"/>
      <c r="S207" s="7"/>
    </row>
    <row r="208" spans="1:19" s="3" customFormat="1" x14ac:dyDescent="0.3">
      <c r="A208" s="7"/>
      <c r="B208" s="7"/>
      <c r="C208" s="7"/>
      <c r="D208" s="7"/>
      <c r="E208" s="7"/>
      <c r="F208" s="7"/>
      <c r="G208" s="7"/>
      <c r="H208" s="7"/>
      <c r="I208" s="7"/>
      <c r="J208" s="7"/>
      <c r="K208" s="7"/>
      <c r="L208" s="7"/>
      <c r="M208" s="7"/>
      <c r="N208" s="7"/>
      <c r="O208" s="7"/>
      <c r="P208" s="7"/>
      <c r="Q208" s="7"/>
      <c r="R208" s="7"/>
      <c r="S208" s="7"/>
    </row>
    <row r="209" spans="1:19" s="3" customFormat="1" x14ac:dyDescent="0.3">
      <c r="A209" s="7"/>
      <c r="B209" s="7"/>
      <c r="C209" s="7"/>
      <c r="D209" s="7"/>
      <c r="E209" s="7"/>
      <c r="F209" s="7"/>
      <c r="G209" s="7"/>
      <c r="H209" s="7"/>
      <c r="I209" s="7"/>
      <c r="J209" s="7"/>
      <c r="K209" s="7"/>
      <c r="L209" s="7"/>
      <c r="M209" s="7"/>
      <c r="N209" s="7"/>
      <c r="O209" s="7"/>
      <c r="P209" s="7"/>
      <c r="Q209" s="7"/>
      <c r="R209" s="7"/>
      <c r="S209" s="7"/>
    </row>
    <row r="210" spans="1:19" s="3" customFormat="1" x14ac:dyDescent="0.3">
      <c r="A210" s="7"/>
      <c r="B210" s="7"/>
      <c r="C210" s="7"/>
      <c r="D210" s="7"/>
      <c r="E210" s="7"/>
      <c r="F210" s="7"/>
      <c r="G210" s="7"/>
      <c r="H210" s="7"/>
      <c r="I210" s="7"/>
      <c r="J210" s="7"/>
      <c r="K210" s="7"/>
      <c r="L210" s="7"/>
      <c r="M210" s="7"/>
      <c r="N210" s="7"/>
      <c r="O210" s="7"/>
      <c r="P210" s="7"/>
      <c r="Q210" s="7"/>
      <c r="R210" s="7"/>
      <c r="S210" s="7"/>
    </row>
    <row r="211" spans="1:19" s="3" customFormat="1" x14ac:dyDescent="0.3">
      <c r="A211" s="7"/>
      <c r="B211" s="7"/>
      <c r="C211" s="7"/>
      <c r="D211" s="7"/>
      <c r="E211" s="7"/>
      <c r="F211" s="7"/>
      <c r="G211" s="7"/>
      <c r="H211" s="7"/>
      <c r="I211" s="7"/>
      <c r="J211" s="7"/>
      <c r="K211" s="7"/>
      <c r="L211" s="7"/>
      <c r="M211" s="7"/>
      <c r="N211" s="7"/>
      <c r="O211" s="7"/>
      <c r="P211" s="7"/>
      <c r="Q211" s="7"/>
      <c r="R211" s="7"/>
      <c r="S211" s="7"/>
    </row>
    <row r="212" spans="1:19" s="3" customFormat="1" x14ac:dyDescent="0.3">
      <c r="A212" s="7"/>
      <c r="B212" s="7"/>
      <c r="C212" s="7"/>
      <c r="D212" s="7"/>
      <c r="E212" s="7"/>
      <c r="F212" s="7"/>
      <c r="G212" s="7"/>
      <c r="H212" s="7"/>
      <c r="I212" s="7"/>
      <c r="J212" s="7"/>
      <c r="K212" s="7"/>
      <c r="L212" s="7"/>
      <c r="M212" s="7"/>
      <c r="N212" s="7"/>
      <c r="O212" s="7"/>
      <c r="P212" s="7"/>
      <c r="Q212" s="7"/>
      <c r="R212" s="7"/>
      <c r="S212" s="7"/>
    </row>
    <row r="213" spans="1:19" s="3" customFormat="1" x14ac:dyDescent="0.3">
      <c r="A213" s="7"/>
      <c r="B213" s="7"/>
      <c r="C213" s="7"/>
      <c r="D213" s="7"/>
      <c r="E213" s="7"/>
      <c r="F213" s="7"/>
      <c r="G213" s="7"/>
      <c r="H213" s="7"/>
      <c r="I213" s="7"/>
      <c r="J213" s="7"/>
      <c r="K213" s="7"/>
      <c r="L213" s="7"/>
      <c r="M213" s="7"/>
      <c r="N213" s="7"/>
      <c r="O213" s="7"/>
      <c r="P213" s="7"/>
      <c r="Q213" s="7"/>
      <c r="R213" s="7"/>
      <c r="S213" s="7"/>
    </row>
    <row r="214" spans="1:19" s="3" customFormat="1" x14ac:dyDescent="0.3">
      <c r="A214" s="7"/>
      <c r="B214" s="7"/>
      <c r="C214" s="7"/>
      <c r="D214" s="7"/>
      <c r="E214" s="7"/>
      <c r="F214" s="7"/>
      <c r="G214" s="7"/>
      <c r="H214" s="7"/>
      <c r="I214" s="7"/>
      <c r="J214" s="7"/>
      <c r="K214" s="7"/>
      <c r="L214" s="7"/>
      <c r="M214" s="7"/>
      <c r="N214" s="7"/>
      <c r="O214" s="7"/>
      <c r="P214" s="7"/>
      <c r="Q214" s="7"/>
      <c r="R214" s="7"/>
      <c r="S214" s="7"/>
    </row>
    <row r="215" spans="1:19" s="3" customFormat="1" x14ac:dyDescent="0.3">
      <c r="A215" s="7"/>
      <c r="B215" s="7"/>
      <c r="C215" s="7"/>
      <c r="D215" s="7"/>
      <c r="E215" s="7"/>
      <c r="F215" s="7"/>
      <c r="G215" s="7"/>
      <c r="H215" s="7"/>
      <c r="I215" s="7"/>
      <c r="J215" s="7"/>
      <c r="K215" s="7"/>
      <c r="L215" s="7"/>
      <c r="M215" s="7"/>
      <c r="N215" s="7"/>
      <c r="O215" s="7"/>
      <c r="P215" s="7"/>
      <c r="Q215" s="7"/>
      <c r="R215" s="7"/>
      <c r="S215" s="7"/>
    </row>
    <row r="216" spans="1:19" s="3" customFormat="1" x14ac:dyDescent="0.3">
      <c r="A216" s="7"/>
      <c r="B216" s="7"/>
      <c r="C216" s="7"/>
      <c r="D216" s="7"/>
      <c r="E216" s="7"/>
      <c r="F216" s="7"/>
      <c r="G216" s="7"/>
      <c r="H216" s="7"/>
      <c r="I216" s="7"/>
      <c r="J216" s="7"/>
      <c r="K216" s="7"/>
      <c r="L216" s="7"/>
      <c r="M216" s="7"/>
      <c r="N216" s="7"/>
      <c r="O216" s="7"/>
      <c r="P216" s="7"/>
      <c r="Q216" s="7"/>
      <c r="R216" s="7"/>
      <c r="S216" s="7"/>
    </row>
    <row r="217" spans="1:19" s="3" customFormat="1" x14ac:dyDescent="0.3">
      <c r="A217" s="7"/>
      <c r="B217" s="7"/>
      <c r="C217" s="7"/>
      <c r="D217" s="7"/>
      <c r="E217" s="7"/>
      <c r="F217" s="7"/>
      <c r="G217" s="7"/>
      <c r="H217" s="7"/>
      <c r="I217" s="7"/>
      <c r="J217" s="7"/>
      <c r="K217" s="7"/>
      <c r="L217" s="7"/>
      <c r="M217" s="7"/>
      <c r="N217" s="7"/>
      <c r="O217" s="7"/>
      <c r="P217" s="7"/>
      <c r="Q217" s="7"/>
      <c r="R217" s="7"/>
      <c r="S217" s="7"/>
    </row>
    <row r="218" spans="1:19" s="3" customFormat="1" x14ac:dyDescent="0.3">
      <c r="A218" s="7"/>
      <c r="B218" s="7"/>
      <c r="C218" s="7"/>
      <c r="D218" s="7"/>
      <c r="E218" s="7"/>
      <c r="F218" s="7"/>
      <c r="G218" s="7"/>
      <c r="H218" s="7"/>
      <c r="I218" s="7"/>
      <c r="J218" s="7"/>
      <c r="K218" s="7"/>
      <c r="L218" s="7"/>
      <c r="M218" s="7"/>
      <c r="N218" s="7"/>
      <c r="O218" s="7"/>
      <c r="P218" s="7"/>
      <c r="Q218" s="7"/>
      <c r="R218" s="7"/>
      <c r="S218" s="7"/>
    </row>
    <row r="219" spans="1:19" s="3" customFormat="1" x14ac:dyDescent="0.3">
      <c r="A219" s="7"/>
      <c r="B219" s="7"/>
      <c r="C219" s="7"/>
      <c r="D219" s="7"/>
      <c r="E219" s="7"/>
      <c r="F219" s="7"/>
      <c r="G219" s="7"/>
      <c r="H219" s="7"/>
      <c r="I219" s="7"/>
      <c r="J219" s="7"/>
      <c r="K219" s="7"/>
      <c r="L219" s="7"/>
      <c r="M219" s="7"/>
      <c r="N219" s="7"/>
      <c r="O219" s="7"/>
      <c r="P219" s="7"/>
      <c r="Q219" s="7"/>
      <c r="R219" s="7"/>
      <c r="S219" s="7"/>
    </row>
    <row r="220" spans="1:19" s="3" customFormat="1" x14ac:dyDescent="0.3">
      <c r="A220" s="7"/>
      <c r="B220" s="7"/>
      <c r="C220" s="7"/>
      <c r="D220" s="7"/>
      <c r="E220" s="7"/>
      <c r="F220" s="7"/>
      <c r="G220" s="7"/>
      <c r="H220" s="7"/>
      <c r="I220" s="7"/>
      <c r="J220" s="7"/>
      <c r="K220" s="7"/>
      <c r="L220" s="7"/>
      <c r="M220" s="7"/>
      <c r="N220" s="7"/>
      <c r="O220" s="7"/>
      <c r="P220" s="7"/>
      <c r="Q220" s="7"/>
      <c r="R220" s="7"/>
      <c r="S220" s="7"/>
    </row>
    <row r="221" spans="1:19" s="3" customFormat="1" x14ac:dyDescent="0.3">
      <c r="A221" s="7"/>
      <c r="B221" s="7"/>
      <c r="C221" s="7"/>
      <c r="D221" s="7"/>
      <c r="E221" s="7"/>
      <c r="F221" s="7"/>
      <c r="G221" s="7"/>
      <c r="H221" s="7"/>
      <c r="I221" s="7"/>
      <c r="J221" s="7"/>
      <c r="K221" s="7"/>
      <c r="L221" s="7"/>
      <c r="M221" s="7"/>
      <c r="N221" s="7"/>
      <c r="O221" s="7"/>
      <c r="P221" s="7"/>
      <c r="Q221" s="7"/>
      <c r="R221" s="7"/>
      <c r="S221" s="7"/>
    </row>
    <row r="222" spans="1:19" s="3" customFormat="1" x14ac:dyDescent="0.3">
      <c r="A222" s="7"/>
      <c r="B222" s="7"/>
      <c r="C222" s="7"/>
      <c r="D222" s="7"/>
      <c r="E222" s="7"/>
      <c r="F222" s="7"/>
      <c r="G222" s="7"/>
      <c r="H222" s="7"/>
      <c r="I222" s="7"/>
      <c r="J222" s="7"/>
      <c r="K222" s="7"/>
      <c r="L222" s="7"/>
      <c r="M222" s="7"/>
      <c r="N222" s="7"/>
      <c r="O222" s="7"/>
      <c r="P222" s="7"/>
      <c r="Q222" s="7"/>
      <c r="R222" s="7"/>
      <c r="S222" s="7"/>
    </row>
    <row r="223" spans="1:19" s="3" customFormat="1" x14ac:dyDescent="0.3">
      <c r="A223" s="7"/>
      <c r="B223" s="7"/>
      <c r="C223" s="7"/>
      <c r="D223" s="7"/>
      <c r="E223" s="7"/>
      <c r="F223" s="7"/>
      <c r="G223" s="7"/>
      <c r="H223" s="7"/>
      <c r="I223" s="7"/>
      <c r="J223" s="7"/>
      <c r="K223" s="7"/>
      <c r="L223" s="7"/>
      <c r="M223" s="7"/>
      <c r="N223" s="7"/>
      <c r="O223" s="7"/>
      <c r="P223" s="7"/>
      <c r="Q223" s="7"/>
      <c r="R223" s="7"/>
      <c r="S223" s="7"/>
    </row>
    <row r="224" spans="1:19" s="3" customFormat="1" x14ac:dyDescent="0.3">
      <c r="A224" s="7"/>
      <c r="B224" s="7"/>
      <c r="C224" s="7"/>
      <c r="D224" s="7"/>
      <c r="E224" s="7"/>
      <c r="F224" s="7"/>
      <c r="G224" s="7"/>
      <c r="H224" s="7"/>
      <c r="I224" s="7"/>
      <c r="J224" s="7"/>
      <c r="K224" s="7"/>
      <c r="L224" s="7"/>
      <c r="M224" s="7"/>
      <c r="N224" s="7"/>
      <c r="O224" s="7"/>
      <c r="P224" s="7"/>
      <c r="Q224" s="7"/>
      <c r="R224" s="7"/>
      <c r="S224" s="7"/>
    </row>
    <row r="225" spans="1:19" s="3" customFormat="1" x14ac:dyDescent="0.3">
      <c r="A225" s="7"/>
      <c r="B225" s="7"/>
      <c r="C225" s="7"/>
      <c r="D225" s="7"/>
      <c r="E225" s="7"/>
      <c r="F225" s="7"/>
      <c r="G225" s="7"/>
      <c r="H225" s="7"/>
      <c r="I225" s="7"/>
      <c r="J225" s="7"/>
      <c r="K225" s="7"/>
      <c r="L225" s="7"/>
      <c r="M225" s="7"/>
      <c r="N225" s="7"/>
      <c r="O225" s="7"/>
      <c r="P225" s="7"/>
      <c r="Q225" s="7"/>
      <c r="R225" s="7"/>
      <c r="S225" s="7"/>
    </row>
    <row r="226" spans="1:19" s="3" customFormat="1" x14ac:dyDescent="0.3">
      <c r="A226" s="7"/>
      <c r="B226" s="7"/>
      <c r="C226" s="7"/>
      <c r="D226" s="7"/>
      <c r="E226" s="7"/>
      <c r="F226" s="7"/>
      <c r="G226" s="7"/>
      <c r="H226" s="7"/>
      <c r="I226" s="7"/>
      <c r="J226" s="7"/>
      <c r="K226" s="7"/>
      <c r="L226" s="7"/>
      <c r="M226" s="7"/>
      <c r="N226" s="7"/>
      <c r="O226" s="7"/>
      <c r="P226" s="7"/>
      <c r="Q226" s="7"/>
      <c r="R226" s="7"/>
      <c r="S226" s="7"/>
    </row>
    <row r="227" spans="1:19" s="3" customFormat="1" x14ac:dyDescent="0.3">
      <c r="A227" s="7"/>
      <c r="B227" s="7"/>
      <c r="C227" s="7"/>
      <c r="D227" s="7"/>
      <c r="E227" s="7"/>
      <c r="F227" s="7"/>
      <c r="G227" s="7"/>
      <c r="H227" s="7"/>
      <c r="I227" s="7"/>
      <c r="J227" s="7"/>
      <c r="K227" s="7"/>
      <c r="L227" s="7"/>
      <c r="M227" s="7"/>
      <c r="N227" s="7"/>
      <c r="O227" s="7"/>
      <c r="P227" s="7"/>
      <c r="Q227" s="7"/>
      <c r="R227" s="7"/>
      <c r="S227" s="7"/>
    </row>
    <row r="228" spans="1:19" s="3" customFormat="1" x14ac:dyDescent="0.3">
      <c r="A228" s="7"/>
      <c r="B228" s="7"/>
      <c r="C228" s="7"/>
      <c r="D228" s="7"/>
      <c r="E228" s="7"/>
      <c r="F228" s="7"/>
      <c r="G228" s="7"/>
      <c r="H228" s="7"/>
      <c r="I228" s="7"/>
      <c r="J228" s="7"/>
      <c r="K228" s="7"/>
      <c r="L228" s="7"/>
      <c r="M228" s="7"/>
      <c r="N228" s="7"/>
      <c r="O228" s="7"/>
      <c r="P228" s="7"/>
      <c r="Q228" s="7"/>
      <c r="R228" s="7"/>
      <c r="S228" s="7"/>
    </row>
    <row r="229" spans="1:19" s="3" customFormat="1" x14ac:dyDescent="0.3">
      <c r="A229" s="7"/>
      <c r="B229" s="7"/>
      <c r="C229" s="7"/>
      <c r="D229" s="7"/>
      <c r="E229" s="7"/>
      <c r="F229" s="7"/>
      <c r="G229" s="7"/>
      <c r="H229" s="7"/>
      <c r="I229" s="7"/>
      <c r="J229" s="7"/>
      <c r="K229" s="7"/>
      <c r="L229" s="7"/>
      <c r="M229" s="7"/>
      <c r="N229" s="7"/>
      <c r="O229" s="7"/>
      <c r="P229" s="7"/>
      <c r="Q229" s="7"/>
      <c r="R229" s="7"/>
      <c r="S229" s="7"/>
    </row>
    <row r="230" spans="1:19" s="3" customFormat="1" x14ac:dyDescent="0.3">
      <c r="A230" s="7"/>
      <c r="B230" s="7"/>
      <c r="C230" s="7"/>
      <c r="D230" s="7"/>
      <c r="E230" s="7"/>
      <c r="F230" s="7"/>
      <c r="G230" s="7"/>
      <c r="H230" s="7"/>
      <c r="I230" s="7"/>
      <c r="J230" s="7"/>
      <c r="K230" s="7"/>
      <c r="L230" s="7"/>
      <c r="M230" s="7"/>
      <c r="N230" s="7"/>
      <c r="O230" s="7"/>
      <c r="P230" s="7"/>
      <c r="Q230" s="7"/>
      <c r="R230" s="7"/>
      <c r="S230" s="7"/>
    </row>
    <row r="231" spans="1:19" s="3" customFormat="1" x14ac:dyDescent="0.3">
      <c r="A231" s="7"/>
      <c r="B231" s="7"/>
      <c r="C231" s="7"/>
      <c r="D231" s="7"/>
      <c r="E231" s="7"/>
      <c r="F231" s="7"/>
      <c r="G231" s="7"/>
      <c r="H231" s="7"/>
      <c r="I231" s="7"/>
      <c r="J231" s="7"/>
      <c r="K231" s="7"/>
      <c r="L231" s="7"/>
      <c r="M231" s="7"/>
      <c r="N231" s="7"/>
      <c r="O231" s="7"/>
      <c r="P231" s="7"/>
      <c r="Q231" s="7"/>
      <c r="R231" s="7"/>
      <c r="S231" s="7"/>
    </row>
    <row r="232" spans="1:19" s="3" customFormat="1" x14ac:dyDescent="0.3">
      <c r="A232" s="7"/>
      <c r="B232" s="7"/>
      <c r="C232" s="7"/>
      <c r="D232" s="7"/>
      <c r="E232" s="7"/>
      <c r="F232" s="7"/>
      <c r="G232" s="7"/>
      <c r="H232" s="7"/>
      <c r="I232" s="7"/>
      <c r="J232" s="7"/>
      <c r="K232" s="7"/>
      <c r="L232" s="7"/>
      <c r="M232" s="7"/>
      <c r="N232" s="7"/>
      <c r="O232" s="7"/>
      <c r="P232" s="7"/>
      <c r="Q232" s="7"/>
      <c r="R232" s="7"/>
      <c r="S232" s="7"/>
    </row>
    <row r="233" spans="1:19" s="3" customFormat="1" x14ac:dyDescent="0.3">
      <c r="A233" s="7"/>
      <c r="B233" s="7"/>
      <c r="C233" s="7"/>
      <c r="D233" s="7"/>
      <c r="E233" s="7"/>
      <c r="F233" s="7"/>
      <c r="G233" s="7"/>
      <c r="H233" s="7"/>
      <c r="I233" s="7"/>
      <c r="J233" s="7"/>
      <c r="K233" s="7"/>
      <c r="L233" s="7"/>
      <c r="M233" s="7"/>
      <c r="N233" s="7"/>
      <c r="O233" s="7"/>
      <c r="P233" s="7"/>
      <c r="Q233" s="7"/>
      <c r="R233" s="7"/>
      <c r="S233" s="7"/>
    </row>
    <row r="234" spans="1:19" s="3" customFormat="1" x14ac:dyDescent="0.3">
      <c r="A234" s="7"/>
      <c r="B234" s="7"/>
      <c r="C234" s="7"/>
      <c r="D234" s="7"/>
      <c r="E234" s="7"/>
      <c r="F234" s="7"/>
      <c r="G234" s="7"/>
      <c r="H234" s="7"/>
      <c r="I234" s="7"/>
      <c r="J234" s="7"/>
      <c r="K234" s="7"/>
      <c r="L234" s="7"/>
      <c r="M234" s="7"/>
      <c r="N234" s="7"/>
      <c r="O234" s="7"/>
      <c r="P234" s="7"/>
      <c r="Q234" s="7"/>
      <c r="R234" s="7"/>
      <c r="S234" s="7"/>
    </row>
    <row r="235" spans="1:19" s="3" customFormat="1" x14ac:dyDescent="0.3">
      <c r="A235" s="7"/>
      <c r="B235" s="7"/>
      <c r="C235" s="7"/>
      <c r="D235" s="7"/>
      <c r="E235" s="7"/>
      <c r="F235" s="7"/>
      <c r="G235" s="7"/>
      <c r="H235" s="7"/>
      <c r="I235" s="7"/>
      <c r="J235" s="7"/>
      <c r="K235" s="7"/>
      <c r="L235" s="7"/>
      <c r="M235" s="7"/>
      <c r="N235" s="7"/>
      <c r="O235" s="7"/>
      <c r="P235" s="7"/>
      <c r="Q235" s="7"/>
      <c r="R235" s="7"/>
      <c r="S235" s="7"/>
    </row>
    <row r="236" spans="1:19" s="3" customFormat="1" x14ac:dyDescent="0.3">
      <c r="A236" s="7"/>
      <c r="B236" s="7"/>
      <c r="C236" s="7"/>
      <c r="D236" s="7"/>
      <c r="E236" s="7"/>
      <c r="F236" s="7"/>
      <c r="G236" s="7"/>
      <c r="H236" s="7"/>
      <c r="I236" s="7"/>
      <c r="J236" s="7"/>
      <c r="K236" s="7"/>
      <c r="L236" s="7"/>
      <c r="M236" s="7"/>
      <c r="N236" s="7"/>
      <c r="O236" s="7"/>
      <c r="P236" s="7"/>
      <c r="Q236" s="7"/>
      <c r="R236" s="7"/>
      <c r="S236" s="7"/>
    </row>
    <row r="237" spans="1:19" s="3" customFormat="1" x14ac:dyDescent="0.3">
      <c r="A237" s="7"/>
      <c r="B237" s="7"/>
      <c r="C237" s="7"/>
      <c r="D237" s="7"/>
      <c r="E237" s="7"/>
      <c r="F237" s="7"/>
      <c r="G237" s="7"/>
      <c r="H237" s="7"/>
      <c r="I237" s="7"/>
      <c r="J237" s="7"/>
      <c r="K237" s="7"/>
      <c r="L237" s="7"/>
      <c r="M237" s="7"/>
      <c r="N237" s="7"/>
      <c r="O237" s="7"/>
      <c r="P237" s="7"/>
      <c r="Q237" s="7"/>
      <c r="R237" s="7"/>
      <c r="S237" s="7"/>
    </row>
    <row r="238" spans="1:19" s="3" customFormat="1" x14ac:dyDescent="0.3">
      <c r="A238" s="7"/>
      <c r="B238" s="7"/>
      <c r="C238" s="7"/>
      <c r="D238" s="7"/>
      <c r="E238" s="7"/>
      <c r="F238" s="7"/>
      <c r="G238" s="7"/>
      <c r="H238" s="7"/>
      <c r="I238" s="7"/>
      <c r="J238" s="7"/>
      <c r="K238" s="7"/>
      <c r="L238" s="7"/>
      <c r="M238" s="7"/>
      <c r="N238" s="7"/>
      <c r="O238" s="7"/>
      <c r="P238" s="7"/>
      <c r="Q238" s="7"/>
      <c r="R238" s="7"/>
      <c r="S238" s="7"/>
    </row>
    <row r="239" spans="1:19" s="3" customFormat="1" x14ac:dyDescent="0.3">
      <c r="A239" s="7"/>
      <c r="B239" s="7"/>
      <c r="C239" s="7"/>
      <c r="D239" s="7"/>
      <c r="E239" s="7"/>
      <c r="F239" s="7"/>
      <c r="G239" s="7"/>
      <c r="H239" s="7"/>
      <c r="I239" s="7"/>
      <c r="J239" s="7"/>
      <c r="K239" s="7"/>
      <c r="L239" s="7"/>
      <c r="M239" s="7"/>
      <c r="N239" s="7"/>
      <c r="O239" s="7"/>
      <c r="P239" s="7"/>
      <c r="Q239" s="7"/>
      <c r="R239" s="7"/>
      <c r="S239" s="7"/>
    </row>
    <row r="240" spans="1:19" s="3" customFormat="1" x14ac:dyDescent="0.3">
      <c r="A240" s="7"/>
      <c r="B240" s="7"/>
      <c r="C240" s="7"/>
      <c r="D240" s="7"/>
      <c r="E240" s="7"/>
      <c r="F240" s="7"/>
      <c r="G240" s="7"/>
      <c r="H240" s="7"/>
      <c r="I240" s="7"/>
      <c r="J240" s="7"/>
      <c r="K240" s="7"/>
      <c r="L240" s="7"/>
      <c r="M240" s="7"/>
      <c r="N240" s="7"/>
      <c r="O240" s="7"/>
      <c r="P240" s="7"/>
      <c r="Q240" s="7"/>
      <c r="R240" s="7"/>
      <c r="S240" s="7"/>
    </row>
    <row r="241" spans="1:19" s="3" customFormat="1" x14ac:dyDescent="0.3">
      <c r="A241" s="7"/>
      <c r="B241" s="7"/>
      <c r="C241" s="7"/>
      <c r="D241" s="7"/>
      <c r="E241" s="7"/>
      <c r="F241" s="7"/>
      <c r="G241" s="7"/>
      <c r="H241" s="7"/>
      <c r="I241" s="7"/>
      <c r="J241" s="7"/>
      <c r="K241" s="7"/>
      <c r="L241" s="7"/>
      <c r="M241" s="7"/>
      <c r="N241" s="7"/>
      <c r="O241" s="7"/>
      <c r="P241" s="7"/>
      <c r="Q241" s="7"/>
      <c r="R241" s="7"/>
      <c r="S241" s="7"/>
    </row>
    <row r="242" spans="1:19" s="3" customFormat="1" x14ac:dyDescent="0.3">
      <c r="A242" s="7"/>
      <c r="B242" s="7"/>
      <c r="C242" s="7"/>
      <c r="D242" s="7"/>
      <c r="E242" s="7"/>
      <c r="F242" s="7"/>
      <c r="G242" s="7"/>
      <c r="H242" s="7"/>
      <c r="I242" s="7"/>
      <c r="J242" s="7"/>
      <c r="K242" s="7"/>
      <c r="L242" s="7"/>
      <c r="M242" s="7"/>
      <c r="N242" s="7"/>
      <c r="O242" s="7"/>
      <c r="P242" s="7"/>
      <c r="Q242" s="7"/>
      <c r="R242" s="7"/>
      <c r="S242" s="7"/>
    </row>
    <row r="243" spans="1:19" s="3" customFormat="1" x14ac:dyDescent="0.3">
      <c r="A243" s="7"/>
      <c r="B243" s="7"/>
      <c r="C243" s="7"/>
      <c r="D243" s="7"/>
      <c r="E243" s="7"/>
      <c r="F243" s="7"/>
      <c r="G243" s="7"/>
      <c r="H243" s="7"/>
      <c r="I243" s="7"/>
      <c r="J243" s="7"/>
      <c r="K243" s="7"/>
      <c r="L243" s="7"/>
      <c r="M243" s="7"/>
      <c r="N243" s="7"/>
      <c r="O243" s="7"/>
      <c r="P243" s="7"/>
      <c r="Q243" s="7"/>
      <c r="R243" s="7"/>
      <c r="S243" s="7"/>
    </row>
    <row r="244" spans="1:19" s="3" customFormat="1" x14ac:dyDescent="0.3">
      <c r="A244" s="7"/>
      <c r="B244" s="7"/>
      <c r="C244" s="7"/>
      <c r="D244" s="7"/>
      <c r="E244" s="7"/>
      <c r="F244" s="7"/>
      <c r="G244" s="7"/>
      <c r="H244" s="7"/>
      <c r="I244" s="7"/>
      <c r="J244" s="7"/>
      <c r="K244" s="7"/>
      <c r="L244" s="7"/>
      <c r="M244" s="7"/>
      <c r="N244" s="7"/>
      <c r="O244" s="7"/>
      <c r="P244" s="7"/>
      <c r="Q244" s="7"/>
      <c r="R244" s="7"/>
      <c r="S244" s="7"/>
    </row>
    <row r="245" spans="1:19" s="3" customFormat="1" x14ac:dyDescent="0.3">
      <c r="A245" s="7"/>
      <c r="B245" s="7"/>
      <c r="C245" s="7"/>
      <c r="D245" s="7"/>
      <c r="E245" s="7"/>
      <c r="F245" s="7"/>
      <c r="G245" s="7"/>
      <c r="H245" s="7"/>
      <c r="I245" s="7"/>
      <c r="J245" s="7"/>
      <c r="K245" s="7"/>
      <c r="L245" s="7"/>
      <c r="M245" s="7"/>
      <c r="N245" s="7"/>
      <c r="O245" s="7"/>
      <c r="P245" s="7"/>
      <c r="Q245" s="7"/>
      <c r="R245" s="7"/>
      <c r="S245" s="7"/>
    </row>
    <row r="246" spans="1:19" s="3" customFormat="1" x14ac:dyDescent="0.3">
      <c r="A246" s="7"/>
      <c r="B246" s="7"/>
      <c r="C246" s="7"/>
      <c r="D246" s="7"/>
      <c r="E246" s="7"/>
      <c r="F246" s="7"/>
      <c r="G246" s="7"/>
      <c r="H246" s="7"/>
      <c r="I246" s="7"/>
      <c r="J246" s="7"/>
      <c r="K246" s="7"/>
      <c r="L246" s="7"/>
      <c r="M246" s="7"/>
      <c r="N246" s="7"/>
      <c r="O246" s="7"/>
      <c r="P246" s="7"/>
      <c r="Q246" s="7"/>
      <c r="R246" s="7"/>
      <c r="S246" s="7"/>
    </row>
    <row r="247" spans="1:19" s="3" customFormat="1" x14ac:dyDescent="0.3">
      <c r="A247" s="7"/>
      <c r="B247" s="7"/>
      <c r="C247" s="7"/>
      <c r="D247" s="7"/>
      <c r="E247" s="7"/>
      <c r="F247" s="7"/>
      <c r="G247" s="7"/>
      <c r="H247" s="7"/>
      <c r="I247" s="7"/>
      <c r="J247" s="7"/>
      <c r="K247" s="7"/>
      <c r="L247" s="7"/>
      <c r="M247" s="7"/>
      <c r="N247" s="7"/>
      <c r="O247" s="7"/>
      <c r="P247" s="7"/>
      <c r="Q247" s="7"/>
      <c r="R247" s="7"/>
      <c r="S247" s="7"/>
    </row>
    <row r="248" spans="1:19" s="3" customFormat="1" x14ac:dyDescent="0.3">
      <c r="A248" s="7"/>
      <c r="B248" s="7"/>
      <c r="C248" s="7"/>
      <c r="D248" s="7"/>
      <c r="E248" s="7"/>
      <c r="F248" s="7"/>
      <c r="G248" s="7"/>
      <c r="H248" s="7"/>
      <c r="I248" s="7"/>
      <c r="J248" s="7"/>
      <c r="K248" s="7"/>
      <c r="L248" s="7"/>
      <c r="M248" s="7"/>
      <c r="N248" s="7"/>
      <c r="O248" s="7"/>
      <c r="P248" s="7"/>
      <c r="Q248" s="7"/>
      <c r="R248" s="7"/>
      <c r="S248" s="7"/>
    </row>
    <row r="249" spans="1:19" s="3" customFormat="1" x14ac:dyDescent="0.3">
      <c r="A249" s="7"/>
      <c r="B249" s="7"/>
      <c r="C249" s="7"/>
      <c r="D249" s="7"/>
      <c r="E249" s="7"/>
      <c r="F249" s="7"/>
      <c r="G249" s="7"/>
      <c r="H249" s="7"/>
      <c r="I249" s="7"/>
      <c r="J249" s="7"/>
      <c r="K249" s="7"/>
      <c r="L249" s="7"/>
      <c r="M249" s="7"/>
      <c r="N249" s="7"/>
      <c r="O249" s="7"/>
      <c r="P249" s="7"/>
      <c r="Q249" s="7"/>
      <c r="R249" s="7"/>
      <c r="S249" s="7"/>
    </row>
    <row r="250" spans="1:19" s="3" customFormat="1" x14ac:dyDescent="0.3">
      <c r="A250" s="7"/>
      <c r="B250" s="7"/>
      <c r="C250" s="7"/>
      <c r="D250" s="7"/>
      <c r="E250" s="7"/>
      <c r="F250" s="7"/>
      <c r="G250" s="7"/>
      <c r="H250" s="7"/>
      <c r="I250" s="7"/>
      <c r="J250" s="7"/>
      <c r="K250" s="7"/>
      <c r="L250" s="7"/>
      <c r="M250" s="7"/>
      <c r="N250" s="7"/>
      <c r="O250" s="7"/>
      <c r="P250" s="7"/>
      <c r="Q250" s="7"/>
      <c r="R250" s="7"/>
      <c r="S250" s="7"/>
    </row>
    <row r="251" spans="1:19" s="3" customFormat="1" x14ac:dyDescent="0.3">
      <c r="A251" s="7"/>
      <c r="B251" s="7"/>
      <c r="C251" s="7"/>
      <c r="D251" s="7"/>
      <c r="E251" s="7"/>
      <c r="F251" s="7"/>
      <c r="G251" s="7"/>
      <c r="H251" s="7"/>
      <c r="I251" s="7"/>
      <c r="J251" s="7"/>
      <c r="K251" s="7"/>
      <c r="L251" s="7"/>
      <c r="M251" s="7"/>
      <c r="N251" s="7"/>
      <c r="O251" s="7"/>
      <c r="P251" s="7"/>
      <c r="Q251" s="7"/>
      <c r="R251" s="7"/>
      <c r="S251" s="7"/>
    </row>
    <row r="252" spans="1:19" s="3" customFormat="1" x14ac:dyDescent="0.3">
      <c r="A252" s="7"/>
      <c r="B252" s="7"/>
      <c r="C252" s="7"/>
      <c r="D252" s="7"/>
      <c r="E252" s="7"/>
      <c r="F252" s="7"/>
      <c r="G252" s="7"/>
      <c r="H252" s="7"/>
      <c r="I252" s="7"/>
      <c r="J252" s="7"/>
      <c r="K252" s="7"/>
      <c r="L252" s="7"/>
      <c r="M252" s="7"/>
      <c r="N252" s="7"/>
      <c r="O252" s="7"/>
      <c r="P252" s="7"/>
      <c r="Q252" s="7"/>
      <c r="R252" s="7"/>
      <c r="S252" s="7"/>
    </row>
    <row r="253" spans="1:19" s="3" customFormat="1" x14ac:dyDescent="0.3">
      <c r="A253" s="7"/>
      <c r="B253" s="7"/>
      <c r="C253" s="7"/>
      <c r="D253" s="7"/>
      <c r="E253" s="7"/>
      <c r="F253" s="7"/>
      <c r="G253" s="7"/>
      <c r="H253" s="7"/>
      <c r="I253" s="7"/>
      <c r="J253" s="7"/>
      <c r="K253" s="7"/>
      <c r="L253" s="7"/>
      <c r="M253" s="7"/>
      <c r="N253" s="7"/>
      <c r="O253" s="7"/>
      <c r="P253" s="7"/>
      <c r="Q253" s="7"/>
      <c r="R253" s="7"/>
      <c r="S253" s="7"/>
    </row>
    <row r="254" spans="1:19" s="3" customFormat="1" x14ac:dyDescent="0.3">
      <c r="A254" s="7"/>
      <c r="B254" s="7"/>
      <c r="C254" s="7"/>
      <c r="D254" s="7"/>
      <c r="E254" s="7"/>
      <c r="F254" s="7"/>
      <c r="G254" s="7"/>
      <c r="H254" s="7"/>
      <c r="I254" s="7"/>
      <c r="J254" s="7"/>
      <c r="K254" s="7"/>
      <c r="L254" s="7"/>
      <c r="M254" s="7"/>
      <c r="N254" s="7"/>
      <c r="O254" s="7"/>
      <c r="P254" s="7"/>
      <c r="Q254" s="7"/>
      <c r="R254" s="7"/>
      <c r="S254" s="7"/>
    </row>
    <row r="255" spans="1:19" s="3" customFormat="1" x14ac:dyDescent="0.3">
      <c r="A255" s="7"/>
      <c r="B255" s="7"/>
      <c r="C255" s="7"/>
      <c r="D255" s="7"/>
      <c r="E255" s="7"/>
      <c r="F255" s="7"/>
      <c r="G255" s="7"/>
      <c r="H255" s="7"/>
      <c r="I255" s="7"/>
      <c r="J255" s="7"/>
      <c r="K255" s="7"/>
      <c r="L255" s="7"/>
      <c r="M255" s="7"/>
      <c r="N255" s="7"/>
      <c r="O255" s="7"/>
      <c r="P255" s="7"/>
      <c r="Q255" s="7"/>
      <c r="R255" s="7"/>
      <c r="S255" s="7"/>
    </row>
    <row r="256" spans="1:19" s="3" customFormat="1" x14ac:dyDescent="0.3">
      <c r="A256" s="7"/>
      <c r="B256" s="7"/>
      <c r="C256" s="7"/>
      <c r="D256" s="7"/>
      <c r="E256" s="7"/>
      <c r="F256" s="7"/>
      <c r="G256" s="7"/>
      <c r="H256" s="7"/>
      <c r="I256" s="7"/>
      <c r="J256" s="7"/>
      <c r="K256" s="7"/>
      <c r="L256" s="7"/>
      <c r="M256" s="7"/>
      <c r="N256" s="7"/>
      <c r="O256" s="7"/>
      <c r="P256" s="7"/>
      <c r="Q256" s="7"/>
      <c r="R256" s="7"/>
      <c r="S256" s="7"/>
    </row>
    <row r="257" spans="1:19" s="3" customFormat="1" x14ac:dyDescent="0.3">
      <c r="A257" s="7"/>
      <c r="B257" s="7"/>
      <c r="C257" s="7"/>
      <c r="D257" s="7"/>
      <c r="E257" s="7"/>
      <c r="F257" s="7"/>
      <c r="G257" s="7"/>
      <c r="H257" s="7"/>
      <c r="I257" s="7"/>
      <c r="J257" s="7"/>
      <c r="K257" s="7"/>
      <c r="L257" s="7"/>
      <c r="M257" s="7"/>
      <c r="N257" s="7"/>
      <c r="O257" s="7"/>
      <c r="P257" s="7"/>
      <c r="Q257" s="7"/>
      <c r="R257" s="7"/>
      <c r="S257" s="7"/>
    </row>
    <row r="258" spans="1:19" s="3" customFormat="1" x14ac:dyDescent="0.3">
      <c r="A258" s="7"/>
      <c r="B258" s="7"/>
      <c r="C258" s="7"/>
      <c r="D258" s="7"/>
      <c r="E258" s="7"/>
      <c r="F258" s="7"/>
      <c r="G258" s="7"/>
      <c r="H258" s="7"/>
      <c r="I258" s="7"/>
      <c r="J258" s="7"/>
      <c r="K258" s="7"/>
      <c r="L258" s="7"/>
      <c r="M258" s="7"/>
      <c r="N258" s="7"/>
      <c r="O258" s="7"/>
      <c r="P258" s="7"/>
      <c r="Q258" s="7"/>
      <c r="R258" s="7"/>
      <c r="S258" s="7"/>
    </row>
    <row r="259" spans="1:19" s="3" customFormat="1" x14ac:dyDescent="0.3">
      <c r="A259" s="7"/>
      <c r="B259" s="7"/>
      <c r="C259" s="7"/>
      <c r="D259" s="7"/>
      <c r="E259" s="7"/>
      <c r="F259" s="7"/>
      <c r="G259" s="7"/>
      <c r="H259" s="7"/>
      <c r="I259" s="7"/>
      <c r="J259" s="7"/>
      <c r="K259" s="7"/>
      <c r="L259" s="7"/>
      <c r="M259" s="7"/>
      <c r="N259" s="7"/>
      <c r="O259" s="7"/>
      <c r="P259" s="7"/>
      <c r="Q259" s="7"/>
      <c r="R259" s="7"/>
      <c r="S259" s="7"/>
    </row>
  </sheetData>
  <dataConsolidate/>
  <mergeCells count="167">
    <mergeCell ref="U25:X25"/>
    <mergeCell ref="U26:X26"/>
    <mergeCell ref="U27:X27"/>
    <mergeCell ref="U28:X28"/>
    <mergeCell ref="U29:X29"/>
    <mergeCell ref="U10:V10"/>
    <mergeCell ref="B14:D15"/>
    <mergeCell ref="E14:E15"/>
    <mergeCell ref="F14:G15"/>
    <mergeCell ref="H14:P15"/>
    <mergeCell ref="B17:D17"/>
    <mergeCell ref="F17:G17"/>
    <mergeCell ref="H17:P17"/>
    <mergeCell ref="Q17:R17"/>
    <mergeCell ref="B20:D20"/>
    <mergeCell ref="F20:G20"/>
    <mergeCell ref="H20:P20"/>
    <mergeCell ref="Q20:R20"/>
    <mergeCell ref="B21:D21"/>
    <mergeCell ref="F21:G21"/>
    <mergeCell ref="H21:P21"/>
    <mergeCell ref="Q21:R21"/>
    <mergeCell ref="B24:D24"/>
    <mergeCell ref="F18:G18"/>
    <mergeCell ref="U6:V6"/>
    <mergeCell ref="W6:X6"/>
    <mergeCell ref="U8:V8"/>
    <mergeCell ref="Q14:R15"/>
    <mergeCell ref="B16:D16"/>
    <mergeCell ref="F16:G16"/>
    <mergeCell ref="H16:P16"/>
    <mergeCell ref="Q16:R16"/>
    <mergeCell ref="E10:R10"/>
    <mergeCell ref="E3:R7"/>
    <mergeCell ref="H8:P8"/>
    <mergeCell ref="H18:P18"/>
    <mergeCell ref="Q18:R18"/>
    <mergeCell ref="B19:D19"/>
    <mergeCell ref="F19:G19"/>
    <mergeCell ref="H19:P19"/>
    <mergeCell ref="Q19:R19"/>
    <mergeCell ref="B26:D26"/>
    <mergeCell ref="F26:G26"/>
    <mergeCell ref="H26:P26"/>
    <mergeCell ref="Q26:R26"/>
    <mergeCell ref="F24:G24"/>
    <mergeCell ref="H24:P24"/>
    <mergeCell ref="Q24:R24"/>
    <mergeCell ref="B22:D22"/>
    <mergeCell ref="F22:G22"/>
    <mergeCell ref="H22:P22"/>
    <mergeCell ref="Q22:R22"/>
    <mergeCell ref="B23:D23"/>
    <mergeCell ref="F23:G23"/>
    <mergeCell ref="H23:P23"/>
    <mergeCell ref="Q23:R23"/>
    <mergeCell ref="B18:D18"/>
    <mergeCell ref="B27:D27"/>
    <mergeCell ref="F27:G27"/>
    <mergeCell ref="H27:P27"/>
    <mergeCell ref="Q27:R27"/>
    <mergeCell ref="B25:D25"/>
    <mergeCell ref="F25:G25"/>
    <mergeCell ref="H25:P25"/>
    <mergeCell ref="Q25:R25"/>
    <mergeCell ref="B30:D30"/>
    <mergeCell ref="F30:G30"/>
    <mergeCell ref="H30:P30"/>
    <mergeCell ref="Q30:R30"/>
    <mergeCell ref="B31:D31"/>
    <mergeCell ref="F31:G31"/>
    <mergeCell ref="H31:P31"/>
    <mergeCell ref="Q31:R31"/>
    <mergeCell ref="B28:D28"/>
    <mergeCell ref="F28:G28"/>
    <mergeCell ref="H28:P28"/>
    <mergeCell ref="Q28:R28"/>
    <mergeCell ref="B29:D29"/>
    <mergeCell ref="F29:G29"/>
    <mergeCell ref="H29:P29"/>
    <mergeCell ref="Q29:R29"/>
    <mergeCell ref="B34:D34"/>
    <mergeCell ref="F34:G34"/>
    <mergeCell ref="H34:P34"/>
    <mergeCell ref="Q34:R34"/>
    <mergeCell ref="B35:D35"/>
    <mergeCell ref="F35:G35"/>
    <mergeCell ref="H35:P35"/>
    <mergeCell ref="Q35:R35"/>
    <mergeCell ref="B32:D32"/>
    <mergeCell ref="F32:G32"/>
    <mergeCell ref="H32:P32"/>
    <mergeCell ref="Q32:R32"/>
    <mergeCell ref="B33:D33"/>
    <mergeCell ref="F33:G33"/>
    <mergeCell ref="H33:P33"/>
    <mergeCell ref="Q33:R33"/>
    <mergeCell ref="B38:D38"/>
    <mergeCell ref="F38:G38"/>
    <mergeCell ref="H38:P38"/>
    <mergeCell ref="Q38:R38"/>
    <mergeCell ref="B39:D39"/>
    <mergeCell ref="F39:G39"/>
    <mergeCell ref="H39:P39"/>
    <mergeCell ref="Q39:R39"/>
    <mergeCell ref="B36:D36"/>
    <mergeCell ref="F36:G36"/>
    <mergeCell ref="H36:P36"/>
    <mergeCell ref="Q36:R36"/>
    <mergeCell ref="B37:D37"/>
    <mergeCell ref="F37:G37"/>
    <mergeCell ref="H37:P37"/>
    <mergeCell ref="Q37:R37"/>
    <mergeCell ref="B42:D42"/>
    <mergeCell ref="F42:G42"/>
    <mergeCell ref="H42:P42"/>
    <mergeCell ref="Q42:R42"/>
    <mergeCell ref="B43:D43"/>
    <mergeCell ref="F43:G43"/>
    <mergeCell ref="H43:P43"/>
    <mergeCell ref="Q43:R43"/>
    <mergeCell ref="B40:D40"/>
    <mergeCell ref="F40:G40"/>
    <mergeCell ref="H40:P40"/>
    <mergeCell ref="Q40:R40"/>
    <mergeCell ref="B41:D41"/>
    <mergeCell ref="F41:G41"/>
    <mergeCell ref="H41:P41"/>
    <mergeCell ref="Q41:R41"/>
    <mergeCell ref="B46:D46"/>
    <mergeCell ref="F46:G46"/>
    <mergeCell ref="H46:P46"/>
    <mergeCell ref="Q46:R46"/>
    <mergeCell ref="B47:D47"/>
    <mergeCell ref="F47:G47"/>
    <mergeCell ref="H47:P47"/>
    <mergeCell ref="Q47:R47"/>
    <mergeCell ref="B44:D44"/>
    <mergeCell ref="F44:G44"/>
    <mergeCell ref="H44:P44"/>
    <mergeCell ref="Q44:R44"/>
    <mergeCell ref="B45:D45"/>
    <mergeCell ref="F45:G45"/>
    <mergeCell ref="H45:P45"/>
    <mergeCell ref="Q45:R45"/>
    <mergeCell ref="P59:W61"/>
    <mergeCell ref="C59:K61"/>
    <mergeCell ref="B48:D48"/>
    <mergeCell ref="F48:G48"/>
    <mergeCell ref="H48:P48"/>
    <mergeCell ref="Q48:R48"/>
    <mergeCell ref="B49:D49"/>
    <mergeCell ref="F49:G49"/>
    <mergeCell ref="H49:P49"/>
    <mergeCell ref="Q49:R49"/>
    <mergeCell ref="B52:D52"/>
    <mergeCell ref="F52:G52"/>
    <mergeCell ref="H52:P52"/>
    <mergeCell ref="Q52:R52"/>
    <mergeCell ref="B50:D50"/>
    <mergeCell ref="F50:G50"/>
    <mergeCell ref="H50:P50"/>
    <mergeCell ref="Q50:R50"/>
    <mergeCell ref="B51:D51"/>
    <mergeCell ref="F51:G51"/>
    <mergeCell ref="H51:P51"/>
    <mergeCell ref="Q51:R51"/>
  </mergeCells>
  <dataValidations count="7">
    <dataValidation allowBlank="1" showInputMessage="1" showErrorMessage="1" prompt="Si el documento se encuentra en formato digital o físico." sqref="Q14:R15" xr:uid="{00000000-0002-0000-0300-000000000000}"/>
    <dataValidation allowBlank="1" showInputMessage="1" showErrorMessage="1" prompt="Resumen del acto administrativo." sqref="H14:P15" xr:uid="{00000000-0002-0000-0300-000001000000}"/>
    <dataValidation allowBlank="1" showInputMessage="1" showErrorMessage="1" prompt="Digite la fecha del documento (DD/MM/AA)." sqref="F14:G15" xr:uid="{00000000-0002-0000-0300-000002000000}"/>
    <dataValidation allowBlank="1" showInputMessage="1" showErrorMessage="1" prompt="Número del tipo de documento." sqref="E14:E15" xr:uid="{00000000-0002-0000-0300-000003000000}"/>
    <dataValidation allowBlank="1" showInputMessage="1" showErrorMessage="1" prompt="Seleccione el tipo de documento a registrar." sqref="B14:D15" xr:uid="{00000000-0002-0000-0300-000004000000}"/>
    <dataValidation type="list" allowBlank="1" showInputMessage="1" showErrorMessage="1" sqref="Q16:R52" xr:uid="{00000000-0002-0000-0300-000005000000}">
      <formula1>"Digital, Físico"</formula1>
    </dataValidation>
    <dataValidation type="list" allowBlank="1" showInputMessage="1" showErrorMessage="1" sqref="B16:D52" xr:uid="{00000000-0002-0000-0300-000006000000}">
      <formula1>"Acuerdo, Acta, Cartografía, Circular, Concepto Jurídico, Decreto, Documento Técnico, Informe técnico, Memoria, Publicación, Resolución"</formula1>
    </dataValidation>
  </dataValidations>
  <printOptions horizontalCentered="1" verticalCentered="1"/>
  <pageMargins left="0" right="0" top="0" bottom="0" header="0" footer="0"/>
  <pageSetup paperSize="5" scale="61"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AZ261"/>
  <sheetViews>
    <sheetView view="pageBreakPreview" topLeftCell="A6" zoomScale="55" zoomScaleNormal="32" zoomScaleSheetLayoutView="55" zoomScalePageLayoutView="35" workbookViewId="0">
      <selection activeCell="B17" sqref="D18"/>
    </sheetView>
  </sheetViews>
  <sheetFormatPr baseColWidth="10" defaultRowHeight="14.4" x14ac:dyDescent="0.3"/>
  <cols>
    <col min="1" max="6" width="11.44140625" style="8"/>
    <col min="7" max="7" width="11.5546875" style="8" customWidth="1"/>
    <col min="8" max="23" width="11.44140625" style="8"/>
    <col min="24" max="24" width="11.44140625" style="8" customWidth="1"/>
    <col min="25" max="52" width="11.44140625" style="3"/>
  </cols>
  <sheetData>
    <row r="1" spans="1:31" ht="15.75" customHeight="1" x14ac:dyDescent="0.3">
      <c r="A1" s="4"/>
      <c r="B1" s="4"/>
      <c r="C1" s="4"/>
      <c r="D1" s="4"/>
      <c r="E1" s="4"/>
      <c r="F1" s="4"/>
      <c r="G1" s="4"/>
      <c r="H1" s="4"/>
      <c r="I1" s="4"/>
      <c r="J1" s="4"/>
      <c r="K1" s="4"/>
      <c r="L1" s="4"/>
      <c r="M1" s="4"/>
      <c r="N1" s="4"/>
      <c r="O1" s="4"/>
      <c r="P1" s="4"/>
      <c r="Q1" s="4"/>
      <c r="R1" s="4"/>
      <c r="S1" s="4"/>
      <c r="T1" s="4"/>
      <c r="U1" s="4"/>
      <c r="V1" s="4"/>
      <c r="W1" s="4"/>
      <c r="X1" s="4"/>
      <c r="Y1" s="2"/>
      <c r="Z1" s="2"/>
      <c r="AA1" s="2"/>
      <c r="AB1" s="2"/>
      <c r="AC1" s="2"/>
      <c r="AD1" s="2"/>
      <c r="AE1" s="2"/>
    </row>
    <row r="2" spans="1:31" ht="15.75" customHeight="1" x14ac:dyDescent="0.3">
      <c r="A2" s="4"/>
      <c r="B2" s="4"/>
      <c r="C2" s="4"/>
      <c r="D2" s="4"/>
      <c r="E2" s="4"/>
      <c r="F2" s="4"/>
      <c r="G2" s="4"/>
      <c r="H2" s="4"/>
      <c r="I2" s="4"/>
      <c r="J2" s="4"/>
      <c r="K2" s="4"/>
      <c r="L2" s="4"/>
      <c r="M2" s="4"/>
      <c r="N2" s="4"/>
      <c r="O2" s="4"/>
      <c r="P2" s="4"/>
      <c r="Q2" s="4"/>
      <c r="R2" s="4"/>
      <c r="S2" s="4"/>
      <c r="T2" s="4"/>
      <c r="U2" s="4"/>
      <c r="V2" s="4"/>
      <c r="W2" s="4"/>
      <c r="X2" s="4"/>
      <c r="Y2" s="2"/>
      <c r="Z2" s="2"/>
      <c r="AA2" s="2"/>
      <c r="AB2" s="2"/>
      <c r="AC2" s="2"/>
      <c r="AD2" s="2"/>
      <c r="AE2" s="2"/>
    </row>
    <row r="3" spans="1:31" s="3" customFormat="1" ht="15.75" customHeight="1" x14ac:dyDescent="0.3">
      <c r="A3" s="4"/>
      <c r="B3" s="4"/>
      <c r="C3" s="4"/>
      <c r="D3" s="4"/>
      <c r="E3" s="4"/>
      <c r="F3" s="4"/>
      <c r="G3" s="4"/>
      <c r="H3" s="4"/>
      <c r="I3" s="4"/>
      <c r="J3" s="4"/>
      <c r="K3" s="4"/>
      <c r="L3" s="4"/>
      <c r="M3" s="4"/>
      <c r="N3" s="4"/>
      <c r="O3" s="4"/>
      <c r="P3" s="4"/>
      <c r="Q3" s="4"/>
      <c r="R3" s="4"/>
      <c r="S3" s="4"/>
      <c r="T3" s="4"/>
      <c r="U3" s="4"/>
      <c r="V3" s="4"/>
      <c r="W3" s="4"/>
      <c r="X3" s="4"/>
      <c r="Y3" s="2"/>
      <c r="Z3" s="2"/>
      <c r="AA3" s="2"/>
      <c r="AB3" s="2"/>
      <c r="AC3" s="2"/>
      <c r="AD3" s="2"/>
      <c r="AE3" s="2"/>
    </row>
    <row r="4" spans="1:31" s="3" customFormat="1" ht="15.75" customHeight="1" x14ac:dyDescent="0.3">
      <c r="A4" s="4"/>
      <c r="B4" s="4"/>
      <c r="C4" s="4"/>
      <c r="D4" s="4"/>
      <c r="E4" s="4"/>
      <c r="F4" s="141" t="s">
        <v>2</v>
      </c>
      <c r="G4" s="141"/>
      <c r="H4" s="141"/>
      <c r="I4" s="141"/>
      <c r="J4" s="141"/>
      <c r="K4" s="141"/>
      <c r="L4" s="141"/>
      <c r="M4" s="141"/>
      <c r="N4" s="141"/>
      <c r="O4" s="141"/>
      <c r="P4" s="13"/>
      <c r="Q4" s="13"/>
      <c r="R4" s="13"/>
      <c r="S4" s="4"/>
      <c r="T4" s="4"/>
      <c r="U4" s="4"/>
      <c r="V4" s="4"/>
      <c r="W4" s="4"/>
      <c r="X4" s="4"/>
      <c r="Y4" s="2"/>
      <c r="Z4" s="2"/>
      <c r="AA4" s="2"/>
      <c r="AB4" s="2"/>
      <c r="AC4" s="2"/>
      <c r="AD4" s="2"/>
      <c r="AE4" s="2"/>
    </row>
    <row r="5" spans="1:31" s="3" customFormat="1" ht="15.75" customHeight="1" x14ac:dyDescent="0.3">
      <c r="A5" s="4"/>
      <c r="B5" s="4"/>
      <c r="C5" s="4"/>
      <c r="D5" s="4"/>
      <c r="E5" s="4"/>
      <c r="F5" s="141"/>
      <c r="G5" s="141"/>
      <c r="H5" s="141"/>
      <c r="I5" s="141"/>
      <c r="J5" s="141"/>
      <c r="K5" s="141"/>
      <c r="L5" s="141"/>
      <c r="M5" s="141"/>
      <c r="N5" s="141"/>
      <c r="O5" s="141"/>
      <c r="P5" s="13"/>
      <c r="Q5" s="137" t="s">
        <v>4</v>
      </c>
      <c r="R5" s="137"/>
      <c r="S5" s="136"/>
      <c r="T5" s="136"/>
      <c r="U5" s="136"/>
      <c r="V5" s="4"/>
      <c r="W5" s="4"/>
      <c r="X5" s="4"/>
      <c r="Y5" s="2"/>
      <c r="Z5" s="2"/>
      <c r="AA5" s="2"/>
      <c r="AB5" s="2"/>
      <c r="AC5" s="2"/>
      <c r="AD5" s="2"/>
      <c r="AE5" s="2"/>
    </row>
    <row r="6" spans="1:31" s="3" customFormat="1" x14ac:dyDescent="0.3">
      <c r="A6" s="4"/>
      <c r="B6" s="4"/>
      <c r="C6" s="4"/>
      <c r="D6" s="4"/>
      <c r="E6" s="4"/>
      <c r="F6" s="1"/>
      <c r="G6" s="1"/>
      <c r="H6" s="1"/>
      <c r="I6" s="1"/>
      <c r="J6" s="1"/>
      <c r="K6" s="1"/>
      <c r="L6" s="1"/>
      <c r="M6" s="1"/>
      <c r="N6" s="1"/>
      <c r="O6" s="1"/>
      <c r="P6" s="4"/>
      <c r="Q6" s="4"/>
      <c r="R6" s="4"/>
      <c r="S6" s="4"/>
      <c r="T6" s="4"/>
      <c r="U6" s="4"/>
      <c r="V6" s="4"/>
      <c r="W6" s="4"/>
      <c r="X6" s="4"/>
      <c r="Y6" s="2"/>
      <c r="Z6" s="2"/>
      <c r="AA6" s="2"/>
      <c r="AB6" s="2"/>
      <c r="AC6" s="2"/>
      <c r="AD6" s="2"/>
      <c r="AE6" s="2"/>
    </row>
    <row r="7" spans="1:31" s="3" customFormat="1" ht="27" customHeight="1" x14ac:dyDescent="0.3">
      <c r="A7" s="4"/>
      <c r="B7" s="4"/>
      <c r="C7" s="4"/>
      <c r="D7" s="4"/>
      <c r="E7" s="4"/>
      <c r="F7" s="11"/>
      <c r="G7" s="230" t="s">
        <v>188</v>
      </c>
      <c r="H7" s="230"/>
      <c r="I7" s="230"/>
      <c r="J7" s="230"/>
      <c r="K7" s="230"/>
      <c r="L7" s="230"/>
      <c r="M7" s="230"/>
      <c r="N7" s="230"/>
      <c r="O7" s="230"/>
      <c r="P7" s="11"/>
      <c r="Q7" s="137" t="s">
        <v>5</v>
      </c>
      <c r="R7" s="137"/>
      <c r="S7" s="136"/>
      <c r="T7" s="136"/>
      <c r="U7" s="136"/>
      <c r="V7" s="4"/>
      <c r="W7" s="4"/>
      <c r="X7" s="4"/>
      <c r="Y7" s="2"/>
      <c r="Z7" s="2"/>
      <c r="AA7" s="2"/>
      <c r="AB7" s="2"/>
      <c r="AC7" s="2"/>
      <c r="AD7" s="2"/>
      <c r="AE7" s="2"/>
    </row>
    <row r="8" spans="1:31" s="3" customFormat="1" ht="21.75" customHeight="1" x14ac:dyDescent="0.3">
      <c r="A8" s="4"/>
      <c r="B8" s="4"/>
      <c r="C8" s="4"/>
      <c r="D8" s="4"/>
      <c r="E8" s="4"/>
      <c r="F8" s="1"/>
      <c r="G8" s="229" t="s">
        <v>187</v>
      </c>
      <c r="H8" s="229"/>
      <c r="I8" s="229"/>
      <c r="J8" s="229"/>
      <c r="K8" s="229"/>
      <c r="L8" s="229"/>
      <c r="M8" s="229"/>
      <c r="N8" s="229"/>
      <c r="O8" s="83"/>
      <c r="P8" s="86"/>
      <c r="Q8" s="12"/>
      <c r="R8" s="12"/>
      <c r="S8" s="4"/>
      <c r="T8" s="4"/>
      <c r="U8" s="4"/>
      <c r="V8" s="4"/>
      <c r="W8" s="4"/>
      <c r="X8" s="4"/>
      <c r="Y8" s="2"/>
      <c r="Z8" s="2"/>
      <c r="AA8" s="2"/>
      <c r="AB8" s="2"/>
      <c r="AC8" s="2"/>
      <c r="AD8" s="2"/>
      <c r="AE8" s="2"/>
    </row>
    <row r="9" spans="1:31" s="3" customFormat="1" ht="15.75" customHeight="1" x14ac:dyDescent="0.3">
      <c r="A9" s="4"/>
      <c r="B9" s="4"/>
      <c r="C9" s="4"/>
      <c r="D9" s="4"/>
      <c r="E9" s="4"/>
      <c r="F9" s="201"/>
      <c r="G9" s="201"/>
      <c r="H9" s="201"/>
      <c r="I9" s="201"/>
      <c r="J9" s="201"/>
      <c r="K9" s="201"/>
      <c r="L9" s="201"/>
      <c r="M9" s="201"/>
      <c r="N9" s="201"/>
      <c r="O9" s="14"/>
      <c r="P9" s="4"/>
      <c r="Q9" s="137" t="s">
        <v>6</v>
      </c>
      <c r="R9" s="137"/>
      <c r="S9" s="136"/>
      <c r="T9" s="136"/>
      <c r="U9" s="136"/>
      <c r="V9" s="4"/>
      <c r="W9" s="4"/>
      <c r="X9" s="4"/>
      <c r="Y9" s="2"/>
      <c r="Z9" s="2"/>
      <c r="AA9" s="2"/>
      <c r="AB9" s="2"/>
      <c r="AC9" s="2"/>
      <c r="AD9" s="2"/>
      <c r="AE9" s="2"/>
    </row>
    <row r="10" spans="1:31" s="3" customFormat="1" ht="15.75" customHeight="1" x14ac:dyDescent="0.3">
      <c r="A10" s="4"/>
      <c r="B10" s="4"/>
      <c r="C10" s="4"/>
      <c r="D10" s="4"/>
      <c r="E10" s="4"/>
      <c r="F10" s="201"/>
      <c r="G10" s="201"/>
      <c r="H10" s="201"/>
      <c r="I10" s="201"/>
      <c r="J10" s="201"/>
      <c r="K10" s="201"/>
      <c r="L10" s="201"/>
      <c r="M10" s="201"/>
      <c r="N10" s="201"/>
      <c r="O10" s="4"/>
      <c r="P10" s="4"/>
      <c r="Q10" s="4"/>
      <c r="R10" s="4"/>
      <c r="S10" s="4"/>
      <c r="T10" s="4"/>
      <c r="U10" s="4"/>
      <c r="V10" s="4"/>
      <c r="W10" s="4"/>
      <c r="X10" s="4"/>
      <c r="Y10" s="2"/>
      <c r="Z10" s="2"/>
      <c r="AA10" s="2"/>
      <c r="AB10" s="2"/>
      <c r="AC10" s="2"/>
      <c r="AD10" s="2"/>
      <c r="AE10" s="2"/>
    </row>
    <row r="11" spans="1:31" s="3" customFormat="1" ht="15.75" customHeight="1" x14ac:dyDescent="0.3">
      <c r="A11" s="4"/>
      <c r="B11" s="4"/>
      <c r="C11" s="4"/>
      <c r="D11" s="4"/>
      <c r="E11" s="4"/>
      <c r="F11" s="4"/>
      <c r="G11" s="4"/>
      <c r="H11" s="4"/>
      <c r="I11" s="4"/>
      <c r="J11" s="4"/>
      <c r="K11" s="4"/>
      <c r="L11" s="4"/>
      <c r="M11" s="4"/>
      <c r="N11" s="4"/>
      <c r="O11" s="4"/>
      <c r="P11" s="4"/>
      <c r="Q11" s="4"/>
      <c r="R11" s="4"/>
      <c r="S11" s="4"/>
      <c r="T11" s="4"/>
      <c r="U11" s="4"/>
      <c r="V11" s="4"/>
      <c r="W11" s="4"/>
      <c r="X11" s="4"/>
      <c r="Y11" s="2"/>
      <c r="Z11" s="2"/>
      <c r="AA11" s="2"/>
      <c r="AB11" s="2"/>
      <c r="AC11" s="2"/>
      <c r="AD11" s="2"/>
      <c r="AE11" s="2"/>
    </row>
    <row r="12" spans="1:31" ht="15.75" customHeight="1" x14ac:dyDescent="0.3">
      <c r="A12" s="5"/>
      <c r="B12" s="5"/>
      <c r="C12" s="5"/>
      <c r="D12" s="5"/>
      <c r="E12" s="5"/>
      <c r="F12" s="5"/>
      <c r="G12" s="5"/>
      <c r="H12" s="5"/>
      <c r="I12" s="5"/>
      <c r="J12" s="5"/>
      <c r="K12" s="5"/>
      <c r="L12" s="5"/>
      <c r="M12" s="5"/>
      <c r="N12" s="5"/>
      <c r="O12" s="5"/>
      <c r="P12" s="5"/>
      <c r="Q12" s="5"/>
      <c r="R12" s="5"/>
      <c r="S12" s="5"/>
      <c r="T12" s="5"/>
      <c r="U12" s="5"/>
      <c r="V12" s="5"/>
      <c r="W12" s="5"/>
      <c r="X12" s="5"/>
      <c r="Y12" s="2"/>
      <c r="Z12" s="2"/>
      <c r="AA12" s="2"/>
      <c r="AB12" s="2"/>
      <c r="AC12" s="2"/>
      <c r="AD12" s="2"/>
      <c r="AE12" s="2"/>
    </row>
    <row r="13" spans="1:31" s="3" customFormat="1" ht="15.75" customHeight="1" x14ac:dyDescent="0.3">
      <c r="A13" s="4"/>
      <c r="B13" s="4"/>
      <c r="C13" s="4"/>
      <c r="D13" s="4"/>
      <c r="E13" s="4"/>
      <c r="F13" s="4"/>
      <c r="G13" s="4"/>
      <c r="H13" s="4"/>
      <c r="I13" s="4"/>
      <c r="J13" s="4"/>
      <c r="K13" s="4"/>
      <c r="L13" s="4"/>
      <c r="M13" s="4"/>
      <c r="N13" s="4"/>
      <c r="O13" s="4"/>
      <c r="P13" s="4"/>
      <c r="Q13" s="4"/>
      <c r="R13" s="4"/>
      <c r="S13" s="4"/>
      <c r="T13" s="4"/>
      <c r="U13" s="4"/>
      <c r="V13" s="4"/>
      <c r="W13" s="4"/>
      <c r="X13" s="4"/>
      <c r="Y13" s="2"/>
      <c r="Z13" s="2"/>
      <c r="AA13" s="2"/>
      <c r="AB13" s="2"/>
      <c r="AC13" s="2"/>
      <c r="AD13" s="2"/>
      <c r="AE13" s="2"/>
    </row>
    <row r="14" spans="1:31" s="3" customFormat="1" ht="15.75" customHeight="1" x14ac:dyDescent="0.3">
      <c r="A14" s="1"/>
      <c r="B14" s="221" t="s">
        <v>178</v>
      </c>
      <c r="C14" s="221"/>
      <c r="D14" s="221"/>
      <c r="E14" s="221"/>
      <c r="F14" s="221"/>
      <c r="G14" s="221"/>
      <c r="H14" s="221"/>
      <c r="I14" s="221"/>
      <c r="J14" s="221"/>
      <c r="K14" s="221" t="s">
        <v>167</v>
      </c>
      <c r="L14" s="221"/>
      <c r="M14" s="221" t="s">
        <v>168</v>
      </c>
      <c r="N14" s="221"/>
      <c r="O14" s="221"/>
      <c r="P14" s="221"/>
      <c r="Q14" s="221"/>
      <c r="R14" s="221"/>
      <c r="S14" s="221"/>
      <c r="T14" s="221"/>
      <c r="U14" s="221"/>
      <c r="V14" s="221"/>
      <c r="W14" s="221"/>
      <c r="X14" s="4"/>
      <c r="Y14" s="2"/>
      <c r="Z14" s="2"/>
      <c r="AA14" s="2"/>
      <c r="AB14" s="2"/>
      <c r="AC14" s="2"/>
      <c r="AD14" s="2"/>
      <c r="AE14" s="2"/>
    </row>
    <row r="15" spans="1:31" s="3" customFormat="1" ht="15.75" customHeight="1" x14ac:dyDescent="0.3">
      <c r="A15" s="1"/>
      <c r="B15" s="221"/>
      <c r="C15" s="221"/>
      <c r="D15" s="221"/>
      <c r="E15" s="221"/>
      <c r="F15" s="221"/>
      <c r="G15" s="221"/>
      <c r="H15" s="221"/>
      <c r="I15" s="221"/>
      <c r="J15" s="221"/>
      <c r="K15" s="221"/>
      <c r="L15" s="221"/>
      <c r="M15" s="221"/>
      <c r="N15" s="221"/>
      <c r="O15" s="221"/>
      <c r="P15" s="221"/>
      <c r="Q15" s="221"/>
      <c r="R15" s="221"/>
      <c r="S15" s="221"/>
      <c r="T15" s="221"/>
      <c r="U15" s="221"/>
      <c r="V15" s="221"/>
      <c r="W15" s="221"/>
      <c r="X15" s="4"/>
      <c r="Y15" s="2"/>
      <c r="Z15" s="2"/>
      <c r="AA15" s="2"/>
      <c r="AB15" s="2"/>
      <c r="AC15" s="2"/>
      <c r="AD15" s="2"/>
      <c r="AE15" s="2"/>
    </row>
    <row r="16" spans="1:31" s="3" customFormat="1" ht="15.75" customHeight="1" x14ac:dyDescent="0.3">
      <c r="A16" s="4"/>
      <c r="B16" s="227">
        <v>1</v>
      </c>
      <c r="C16" s="227" t="s">
        <v>171</v>
      </c>
      <c r="D16" s="227"/>
      <c r="E16" s="227"/>
      <c r="F16" s="227"/>
      <c r="G16" s="227"/>
      <c r="H16" s="228" t="s">
        <v>169</v>
      </c>
      <c r="I16" s="228"/>
      <c r="J16" s="228"/>
      <c r="K16" s="231">
        <v>100</v>
      </c>
      <c r="L16" s="231"/>
      <c r="M16" s="233"/>
      <c r="N16" s="233"/>
      <c r="O16" s="233"/>
      <c r="P16" s="233"/>
      <c r="Q16" s="233"/>
      <c r="R16" s="233"/>
      <c r="S16" s="233"/>
      <c r="T16" s="233"/>
      <c r="U16" s="233"/>
      <c r="V16" s="233"/>
      <c r="W16" s="233"/>
      <c r="X16" s="4"/>
      <c r="Y16" s="2"/>
      <c r="Z16" s="2"/>
      <c r="AA16" s="2"/>
      <c r="AB16" s="2"/>
      <c r="AC16" s="2"/>
      <c r="AD16" s="2"/>
      <c r="AE16" s="2"/>
    </row>
    <row r="17" spans="1:31" s="3" customFormat="1" ht="15.75" customHeight="1" x14ac:dyDescent="0.3">
      <c r="A17" s="4"/>
      <c r="B17" s="207"/>
      <c r="C17" s="207"/>
      <c r="D17" s="207"/>
      <c r="E17" s="207"/>
      <c r="F17" s="207"/>
      <c r="G17" s="207"/>
      <c r="H17" s="222"/>
      <c r="I17" s="222"/>
      <c r="J17" s="222"/>
      <c r="K17" s="219"/>
      <c r="L17" s="219"/>
      <c r="M17" s="226"/>
      <c r="N17" s="226"/>
      <c r="O17" s="226"/>
      <c r="P17" s="226"/>
      <c r="Q17" s="226"/>
      <c r="R17" s="226"/>
      <c r="S17" s="226"/>
      <c r="T17" s="226"/>
      <c r="U17" s="226"/>
      <c r="V17" s="226"/>
      <c r="W17" s="226"/>
      <c r="X17" s="4"/>
      <c r="Y17" s="2"/>
      <c r="Z17" s="2"/>
      <c r="AA17" s="2"/>
      <c r="AB17" s="2"/>
      <c r="AC17" s="2"/>
      <c r="AD17" s="2"/>
      <c r="AE17" s="2"/>
    </row>
    <row r="18" spans="1:31" s="3" customFormat="1" ht="15.75" customHeight="1" x14ac:dyDescent="0.3">
      <c r="A18" s="4"/>
      <c r="B18" s="207"/>
      <c r="C18" s="207"/>
      <c r="D18" s="207"/>
      <c r="E18" s="207"/>
      <c r="F18" s="207"/>
      <c r="G18" s="207"/>
      <c r="H18" s="222" t="s">
        <v>170</v>
      </c>
      <c r="I18" s="222"/>
      <c r="J18" s="222"/>
      <c r="K18" s="232">
        <v>0</v>
      </c>
      <c r="L18" s="232"/>
      <c r="M18" s="226"/>
      <c r="N18" s="226"/>
      <c r="O18" s="226"/>
      <c r="P18" s="226"/>
      <c r="Q18" s="226"/>
      <c r="R18" s="226"/>
      <c r="S18" s="226"/>
      <c r="T18" s="226"/>
      <c r="U18" s="226"/>
      <c r="V18" s="226"/>
      <c r="W18" s="226"/>
      <c r="X18" s="4"/>
      <c r="Y18" s="2"/>
      <c r="Z18" s="2"/>
      <c r="AA18" s="2"/>
      <c r="AB18" s="2"/>
      <c r="AC18" s="2"/>
      <c r="AD18" s="2"/>
      <c r="AE18" s="2"/>
    </row>
    <row r="19" spans="1:31" s="3" customFormat="1" ht="15.75" customHeight="1" x14ac:dyDescent="0.3">
      <c r="A19" s="4"/>
      <c r="B19" s="207"/>
      <c r="C19" s="207"/>
      <c r="D19" s="207"/>
      <c r="E19" s="207"/>
      <c r="F19" s="207"/>
      <c r="G19" s="207"/>
      <c r="H19" s="222"/>
      <c r="I19" s="222"/>
      <c r="J19" s="222"/>
      <c r="K19" s="232"/>
      <c r="L19" s="232"/>
      <c r="M19" s="226"/>
      <c r="N19" s="226"/>
      <c r="O19" s="226"/>
      <c r="P19" s="226"/>
      <c r="Q19" s="226"/>
      <c r="R19" s="226"/>
      <c r="S19" s="226"/>
      <c r="T19" s="226"/>
      <c r="U19" s="226"/>
      <c r="V19" s="226"/>
      <c r="W19" s="226"/>
      <c r="X19" s="4"/>
      <c r="Y19" s="2"/>
      <c r="Z19" s="2"/>
      <c r="AA19" s="2"/>
      <c r="AB19" s="2"/>
      <c r="AC19" s="2"/>
      <c r="AD19" s="2"/>
      <c r="AE19" s="2"/>
    </row>
    <row r="20" spans="1:31" s="3" customFormat="1" ht="15.75" customHeight="1" x14ac:dyDescent="0.3">
      <c r="A20" s="4"/>
      <c r="B20" s="207">
        <v>2</v>
      </c>
      <c r="C20" s="207" t="s">
        <v>172</v>
      </c>
      <c r="D20" s="207"/>
      <c r="E20" s="207"/>
      <c r="F20" s="207"/>
      <c r="G20" s="207"/>
      <c r="H20" s="222" t="s">
        <v>173</v>
      </c>
      <c r="I20" s="222"/>
      <c r="J20" s="222"/>
      <c r="K20" s="219">
        <v>100</v>
      </c>
      <c r="L20" s="219"/>
      <c r="M20" s="226"/>
      <c r="N20" s="226"/>
      <c r="O20" s="226"/>
      <c r="P20" s="226"/>
      <c r="Q20" s="226"/>
      <c r="R20" s="226"/>
      <c r="S20" s="226"/>
      <c r="T20" s="226"/>
      <c r="U20" s="226"/>
      <c r="V20" s="226"/>
      <c r="W20" s="226"/>
      <c r="X20" s="4"/>
      <c r="Y20" s="2"/>
      <c r="Z20" s="2"/>
      <c r="AA20" s="2"/>
      <c r="AB20" s="2"/>
      <c r="AC20" s="2"/>
      <c r="AD20" s="2"/>
      <c r="AE20" s="2"/>
    </row>
    <row r="21" spans="1:31" s="3" customFormat="1" ht="15.75" customHeight="1" x14ac:dyDescent="0.3">
      <c r="A21" s="4"/>
      <c r="B21" s="207"/>
      <c r="C21" s="207"/>
      <c r="D21" s="207"/>
      <c r="E21" s="207"/>
      <c r="F21" s="207"/>
      <c r="G21" s="207"/>
      <c r="H21" s="222"/>
      <c r="I21" s="222"/>
      <c r="J21" s="222"/>
      <c r="K21" s="219"/>
      <c r="L21" s="219"/>
      <c r="M21" s="226"/>
      <c r="N21" s="226"/>
      <c r="O21" s="226"/>
      <c r="P21" s="226"/>
      <c r="Q21" s="226"/>
      <c r="R21" s="226"/>
      <c r="S21" s="226"/>
      <c r="T21" s="226"/>
      <c r="U21" s="226"/>
      <c r="V21" s="226"/>
      <c r="W21" s="226"/>
      <c r="X21" s="4"/>
      <c r="Y21" s="2"/>
      <c r="Z21" s="2"/>
      <c r="AA21" s="2"/>
      <c r="AB21" s="2"/>
      <c r="AC21" s="2"/>
      <c r="AD21" s="2"/>
      <c r="AE21" s="2"/>
    </row>
    <row r="22" spans="1:31" s="3" customFormat="1" ht="15.75" customHeight="1" x14ac:dyDescent="0.3">
      <c r="A22" s="4"/>
      <c r="B22" s="207"/>
      <c r="C22" s="207"/>
      <c r="D22" s="207"/>
      <c r="E22" s="207"/>
      <c r="F22" s="207"/>
      <c r="G22" s="207"/>
      <c r="H22" s="222" t="s">
        <v>170</v>
      </c>
      <c r="I22" s="222"/>
      <c r="J22" s="222"/>
      <c r="K22" s="219">
        <v>100</v>
      </c>
      <c r="L22" s="219"/>
      <c r="M22" s="226"/>
      <c r="N22" s="226"/>
      <c r="O22" s="226"/>
      <c r="P22" s="226"/>
      <c r="Q22" s="226"/>
      <c r="R22" s="226"/>
      <c r="S22" s="226"/>
      <c r="T22" s="226"/>
      <c r="U22" s="226"/>
      <c r="V22" s="226"/>
      <c r="W22" s="226"/>
      <c r="X22" s="4"/>
      <c r="Y22" s="2"/>
      <c r="Z22" s="2"/>
      <c r="AA22" s="2"/>
      <c r="AB22" s="2"/>
      <c r="AC22" s="2"/>
      <c r="AD22" s="2"/>
      <c r="AE22" s="2"/>
    </row>
    <row r="23" spans="1:31" s="3" customFormat="1" ht="15.75" customHeight="1" x14ac:dyDescent="0.3">
      <c r="A23" s="4"/>
      <c r="B23" s="207"/>
      <c r="C23" s="207"/>
      <c r="D23" s="207"/>
      <c r="E23" s="207"/>
      <c r="F23" s="207"/>
      <c r="G23" s="207"/>
      <c r="H23" s="222"/>
      <c r="I23" s="222"/>
      <c r="J23" s="222"/>
      <c r="K23" s="219"/>
      <c r="L23" s="219"/>
      <c r="M23" s="226"/>
      <c r="N23" s="226"/>
      <c r="O23" s="226"/>
      <c r="P23" s="226"/>
      <c r="Q23" s="226"/>
      <c r="R23" s="226"/>
      <c r="S23" s="226"/>
      <c r="T23" s="226"/>
      <c r="U23" s="226"/>
      <c r="V23" s="226"/>
      <c r="W23" s="226"/>
      <c r="X23" s="4"/>
      <c r="Y23" s="2"/>
      <c r="Z23" s="2"/>
      <c r="AA23" s="2"/>
      <c r="AB23" s="2"/>
      <c r="AC23" s="2"/>
      <c r="AD23" s="2"/>
      <c r="AE23" s="2"/>
    </row>
    <row r="24" spans="1:31" s="3" customFormat="1" ht="15.75" customHeight="1" x14ac:dyDescent="0.3">
      <c r="A24" s="4"/>
      <c r="B24" s="207">
        <v>3</v>
      </c>
      <c r="C24" s="207" t="s">
        <v>174</v>
      </c>
      <c r="D24" s="207"/>
      <c r="E24" s="207"/>
      <c r="F24" s="207"/>
      <c r="G24" s="207"/>
      <c r="H24" s="222" t="s">
        <v>69</v>
      </c>
      <c r="I24" s="222"/>
      <c r="J24" s="222"/>
      <c r="K24" s="219">
        <v>100</v>
      </c>
      <c r="L24" s="219"/>
      <c r="M24" s="226"/>
      <c r="N24" s="226"/>
      <c r="O24" s="226"/>
      <c r="P24" s="226"/>
      <c r="Q24" s="226"/>
      <c r="R24" s="226"/>
      <c r="S24" s="226"/>
      <c r="T24" s="226"/>
      <c r="U24" s="226"/>
      <c r="V24" s="226"/>
      <c r="W24" s="226"/>
      <c r="X24" s="4"/>
      <c r="Y24" s="2"/>
      <c r="Z24" s="2"/>
      <c r="AA24" s="2"/>
      <c r="AB24" s="2"/>
      <c r="AC24" s="2"/>
      <c r="AD24" s="2"/>
      <c r="AE24" s="2"/>
    </row>
    <row r="25" spans="1:31" s="3" customFormat="1" ht="15.75" customHeight="1" x14ac:dyDescent="0.3">
      <c r="A25" s="4"/>
      <c r="B25" s="207"/>
      <c r="C25" s="207"/>
      <c r="D25" s="207"/>
      <c r="E25" s="207"/>
      <c r="F25" s="207"/>
      <c r="G25" s="207"/>
      <c r="H25" s="222"/>
      <c r="I25" s="222"/>
      <c r="J25" s="222"/>
      <c r="K25" s="219"/>
      <c r="L25" s="219"/>
      <c r="M25" s="226"/>
      <c r="N25" s="226"/>
      <c r="O25" s="226"/>
      <c r="P25" s="226"/>
      <c r="Q25" s="226"/>
      <c r="R25" s="226"/>
      <c r="S25" s="226"/>
      <c r="T25" s="226"/>
      <c r="U25" s="226"/>
      <c r="V25" s="226"/>
      <c r="W25" s="226"/>
      <c r="X25" s="4"/>
      <c r="Y25" s="2"/>
      <c r="Z25" s="2"/>
      <c r="AA25" s="2"/>
      <c r="AB25" s="2"/>
      <c r="AC25" s="2"/>
      <c r="AD25" s="2"/>
      <c r="AE25" s="2"/>
    </row>
    <row r="26" spans="1:31" s="3" customFormat="1" ht="15.75" customHeight="1" x14ac:dyDescent="0.3">
      <c r="A26" s="4"/>
      <c r="B26" s="207"/>
      <c r="C26" s="207"/>
      <c r="D26" s="207"/>
      <c r="E26" s="207"/>
      <c r="F26" s="207"/>
      <c r="G26" s="207"/>
      <c r="H26" s="222" t="s">
        <v>170</v>
      </c>
      <c r="I26" s="222"/>
      <c r="J26" s="222"/>
      <c r="K26" s="219">
        <v>100</v>
      </c>
      <c r="L26" s="219"/>
      <c r="M26" s="226"/>
      <c r="N26" s="226"/>
      <c r="O26" s="226"/>
      <c r="P26" s="226"/>
      <c r="Q26" s="226"/>
      <c r="R26" s="226"/>
      <c r="S26" s="226"/>
      <c r="T26" s="226"/>
      <c r="U26" s="226"/>
      <c r="V26" s="226"/>
      <c r="W26" s="226"/>
      <c r="X26" s="4"/>
      <c r="Y26" s="2"/>
      <c r="Z26" s="2"/>
      <c r="AA26" s="2"/>
      <c r="AB26" s="2"/>
      <c r="AC26" s="2"/>
      <c r="AD26" s="2"/>
      <c r="AE26" s="2"/>
    </row>
    <row r="27" spans="1:31" s="3" customFormat="1" ht="15.75" customHeight="1" x14ac:dyDescent="0.3">
      <c r="A27" s="4"/>
      <c r="B27" s="207"/>
      <c r="C27" s="207"/>
      <c r="D27" s="207"/>
      <c r="E27" s="207"/>
      <c r="F27" s="207"/>
      <c r="G27" s="207"/>
      <c r="H27" s="222"/>
      <c r="I27" s="222"/>
      <c r="J27" s="222"/>
      <c r="K27" s="219"/>
      <c r="L27" s="219"/>
      <c r="M27" s="226"/>
      <c r="N27" s="226"/>
      <c r="O27" s="226"/>
      <c r="P27" s="226"/>
      <c r="Q27" s="226"/>
      <c r="R27" s="226"/>
      <c r="S27" s="226"/>
      <c r="T27" s="226"/>
      <c r="U27" s="226"/>
      <c r="V27" s="226"/>
      <c r="W27" s="226"/>
      <c r="X27" s="4"/>
      <c r="Y27" s="2"/>
      <c r="Z27" s="2"/>
      <c r="AA27" s="2"/>
      <c r="AB27" s="2"/>
      <c r="AC27" s="2"/>
      <c r="AD27" s="2"/>
      <c r="AE27" s="2"/>
    </row>
    <row r="28" spans="1:31" s="3" customFormat="1" ht="15.75" customHeight="1" x14ac:dyDescent="0.3">
      <c r="A28" s="4"/>
      <c r="B28" s="207">
        <v>4</v>
      </c>
      <c r="C28" s="207" t="s">
        <v>175</v>
      </c>
      <c r="D28" s="207"/>
      <c r="E28" s="207"/>
      <c r="F28" s="207"/>
      <c r="G28" s="207"/>
      <c r="H28" s="222" t="s">
        <v>176</v>
      </c>
      <c r="I28" s="222"/>
      <c r="J28" s="222"/>
      <c r="K28" s="219">
        <v>100</v>
      </c>
      <c r="L28" s="219"/>
      <c r="M28" s="226"/>
      <c r="N28" s="226"/>
      <c r="O28" s="226"/>
      <c r="P28" s="226"/>
      <c r="Q28" s="226"/>
      <c r="R28" s="226"/>
      <c r="S28" s="226"/>
      <c r="T28" s="226"/>
      <c r="U28" s="226"/>
      <c r="V28" s="226"/>
      <c r="W28" s="226"/>
      <c r="X28" s="4"/>
      <c r="Y28" s="2"/>
      <c r="Z28" s="2"/>
      <c r="AA28" s="2"/>
      <c r="AB28" s="2"/>
      <c r="AC28" s="2"/>
      <c r="AD28" s="2"/>
      <c r="AE28" s="2"/>
    </row>
    <row r="29" spans="1:31" s="3" customFormat="1" ht="15.75" customHeight="1" x14ac:dyDescent="0.3">
      <c r="A29" s="4"/>
      <c r="B29" s="207"/>
      <c r="C29" s="207"/>
      <c r="D29" s="207"/>
      <c r="E29" s="207"/>
      <c r="F29" s="207"/>
      <c r="G29" s="207"/>
      <c r="H29" s="222"/>
      <c r="I29" s="222"/>
      <c r="J29" s="222"/>
      <c r="K29" s="219"/>
      <c r="L29" s="219"/>
      <c r="M29" s="226"/>
      <c r="N29" s="226"/>
      <c r="O29" s="226"/>
      <c r="P29" s="226"/>
      <c r="Q29" s="226"/>
      <c r="R29" s="226"/>
      <c r="S29" s="226"/>
      <c r="T29" s="226"/>
      <c r="U29" s="226"/>
      <c r="V29" s="226"/>
      <c r="W29" s="226"/>
      <c r="X29" s="4"/>
      <c r="Y29" s="2"/>
      <c r="Z29" s="2"/>
      <c r="AA29" s="2"/>
      <c r="AB29" s="2"/>
      <c r="AC29" s="2"/>
      <c r="AD29" s="2"/>
      <c r="AE29" s="2"/>
    </row>
    <row r="30" spans="1:31" s="3" customFormat="1" ht="15.75" customHeight="1" x14ac:dyDescent="0.3">
      <c r="A30" s="4"/>
      <c r="B30" s="207"/>
      <c r="C30" s="207"/>
      <c r="D30" s="207"/>
      <c r="E30" s="207"/>
      <c r="F30" s="207"/>
      <c r="G30" s="207"/>
      <c r="H30" s="222"/>
      <c r="I30" s="222"/>
      <c r="J30" s="222"/>
      <c r="K30" s="219"/>
      <c r="L30" s="219"/>
      <c r="M30" s="226"/>
      <c r="N30" s="226"/>
      <c r="O30" s="226"/>
      <c r="P30" s="226"/>
      <c r="Q30" s="226"/>
      <c r="R30" s="226"/>
      <c r="S30" s="226"/>
      <c r="T30" s="226"/>
      <c r="U30" s="226"/>
      <c r="V30" s="226"/>
      <c r="W30" s="226"/>
      <c r="X30" s="4"/>
      <c r="Y30" s="2"/>
      <c r="Z30" s="2"/>
      <c r="AA30" s="2"/>
      <c r="AB30" s="2"/>
      <c r="AC30" s="2"/>
      <c r="AD30" s="2"/>
      <c r="AE30" s="2"/>
    </row>
    <row r="31" spans="1:31" s="3" customFormat="1" ht="15.75" customHeight="1" x14ac:dyDescent="0.3">
      <c r="A31" s="4"/>
      <c r="B31" s="207"/>
      <c r="C31" s="207"/>
      <c r="D31" s="207"/>
      <c r="E31" s="207"/>
      <c r="F31" s="207"/>
      <c r="G31" s="207"/>
      <c r="H31" s="222"/>
      <c r="I31" s="222"/>
      <c r="J31" s="222"/>
      <c r="K31" s="219"/>
      <c r="L31" s="219"/>
      <c r="M31" s="226"/>
      <c r="N31" s="226"/>
      <c r="O31" s="226"/>
      <c r="P31" s="226"/>
      <c r="Q31" s="226"/>
      <c r="R31" s="226"/>
      <c r="S31" s="226"/>
      <c r="T31" s="226"/>
      <c r="U31" s="226"/>
      <c r="V31" s="226"/>
      <c r="W31" s="226"/>
      <c r="X31" s="4"/>
      <c r="Y31" s="2"/>
      <c r="Z31" s="2"/>
      <c r="AA31" s="2"/>
      <c r="AB31" s="2"/>
      <c r="AC31" s="2"/>
      <c r="AD31" s="2"/>
      <c r="AE31" s="2"/>
    </row>
    <row r="32" spans="1:31" s="3" customFormat="1" ht="15.75" customHeight="1" x14ac:dyDescent="0.3">
      <c r="A32" s="4"/>
      <c r="B32" s="207" t="s">
        <v>177</v>
      </c>
      <c r="C32" s="207"/>
      <c r="D32" s="207"/>
      <c r="E32" s="207"/>
      <c r="F32" s="207"/>
      <c r="G32" s="207"/>
      <c r="H32" s="207"/>
      <c r="I32" s="207"/>
      <c r="J32" s="207"/>
      <c r="K32" s="216">
        <f>(SUM(K16:L31)/7)/100</f>
        <v>0.8571428571428571</v>
      </c>
      <c r="L32" s="216"/>
      <c r="M32" s="220"/>
      <c r="N32" s="220"/>
      <c r="O32" s="220"/>
      <c r="P32" s="220"/>
      <c r="Q32" s="220"/>
      <c r="R32" s="220"/>
      <c r="S32" s="220"/>
      <c r="T32" s="220"/>
      <c r="U32" s="220"/>
      <c r="V32" s="220"/>
      <c r="W32" s="220"/>
      <c r="X32" s="4"/>
      <c r="Y32" s="2"/>
      <c r="Z32" s="2"/>
      <c r="AA32" s="2"/>
      <c r="AB32" s="2"/>
      <c r="AC32" s="2"/>
      <c r="AD32" s="2"/>
      <c r="AE32" s="2"/>
    </row>
    <row r="33" spans="1:31" s="3" customFormat="1" ht="15.75" customHeight="1" x14ac:dyDescent="0.3">
      <c r="A33" s="4"/>
      <c r="B33" s="207"/>
      <c r="C33" s="207"/>
      <c r="D33" s="207"/>
      <c r="E33" s="207"/>
      <c r="F33" s="207"/>
      <c r="G33" s="207"/>
      <c r="H33" s="207"/>
      <c r="I33" s="207"/>
      <c r="J33" s="207"/>
      <c r="K33" s="216"/>
      <c r="L33" s="216"/>
      <c r="M33" s="220"/>
      <c r="N33" s="220"/>
      <c r="O33" s="220"/>
      <c r="P33" s="220"/>
      <c r="Q33" s="220"/>
      <c r="R33" s="220"/>
      <c r="S33" s="220"/>
      <c r="T33" s="220"/>
      <c r="U33" s="220"/>
      <c r="V33" s="220"/>
      <c r="W33" s="220"/>
      <c r="X33" s="4"/>
      <c r="Y33" s="2"/>
      <c r="Z33" s="2"/>
      <c r="AA33" s="2"/>
      <c r="AB33" s="2"/>
      <c r="AC33" s="2"/>
      <c r="AD33" s="2"/>
      <c r="AE33" s="2"/>
    </row>
    <row r="34" spans="1:31" s="3" customFormat="1" ht="15.75" customHeight="1" x14ac:dyDescent="0.3">
      <c r="A34" s="4"/>
      <c r="B34" s="207"/>
      <c r="C34" s="207"/>
      <c r="D34" s="207"/>
      <c r="E34" s="207"/>
      <c r="F34" s="207"/>
      <c r="G34" s="207"/>
      <c r="H34" s="207"/>
      <c r="I34" s="207"/>
      <c r="J34" s="207"/>
      <c r="K34" s="216"/>
      <c r="L34" s="216"/>
      <c r="M34" s="220"/>
      <c r="N34" s="220"/>
      <c r="O34" s="220"/>
      <c r="P34" s="220"/>
      <c r="Q34" s="220"/>
      <c r="R34" s="220"/>
      <c r="S34" s="220"/>
      <c r="T34" s="220"/>
      <c r="U34" s="220"/>
      <c r="V34" s="220"/>
      <c r="W34" s="220"/>
      <c r="X34" s="4"/>
      <c r="Y34" s="2"/>
      <c r="Z34" s="2"/>
      <c r="AA34" s="2"/>
      <c r="AB34" s="2"/>
      <c r="AC34" s="2"/>
      <c r="AD34" s="2"/>
      <c r="AE34" s="2"/>
    </row>
    <row r="35" spans="1:31" s="3" customFormat="1" ht="15.75" customHeight="1" x14ac:dyDescent="0.3">
      <c r="A35" s="4"/>
      <c r="B35" s="223"/>
      <c r="C35" s="223"/>
      <c r="D35" s="223"/>
      <c r="E35" s="223"/>
      <c r="F35" s="223"/>
      <c r="G35" s="223"/>
      <c r="H35" s="223"/>
      <c r="I35" s="223"/>
      <c r="J35" s="223"/>
      <c r="K35" s="224"/>
      <c r="L35" s="224"/>
      <c r="M35" s="225"/>
      <c r="N35" s="225"/>
      <c r="O35" s="225"/>
      <c r="P35" s="225"/>
      <c r="Q35" s="225"/>
      <c r="R35" s="225"/>
      <c r="S35" s="225"/>
      <c r="T35" s="225"/>
      <c r="U35" s="225"/>
      <c r="V35" s="225"/>
      <c r="W35" s="225"/>
      <c r="X35" s="4"/>
      <c r="Y35" s="2"/>
      <c r="Z35" s="2"/>
      <c r="AA35" s="2"/>
      <c r="AB35" s="2"/>
      <c r="AC35" s="2"/>
      <c r="AD35" s="2"/>
      <c r="AE35" s="2"/>
    </row>
    <row r="36" spans="1:31" s="3" customFormat="1" ht="15.75" customHeight="1" x14ac:dyDescent="0.3">
      <c r="A36" s="4"/>
      <c r="B36" s="221" t="s">
        <v>185</v>
      </c>
      <c r="C36" s="221"/>
      <c r="D36" s="221"/>
      <c r="E36" s="221"/>
      <c r="F36" s="221"/>
      <c r="G36" s="221"/>
      <c r="H36" s="221"/>
      <c r="I36" s="221"/>
      <c r="J36" s="221"/>
      <c r="K36" s="221" t="s">
        <v>167</v>
      </c>
      <c r="L36" s="221"/>
      <c r="M36" s="221" t="s">
        <v>168</v>
      </c>
      <c r="N36" s="221"/>
      <c r="O36" s="221"/>
      <c r="P36" s="221"/>
      <c r="Q36" s="221"/>
      <c r="R36" s="221"/>
      <c r="S36" s="221"/>
      <c r="T36" s="221"/>
      <c r="U36" s="221"/>
      <c r="V36" s="221"/>
      <c r="W36" s="221"/>
      <c r="X36" s="4"/>
      <c r="Y36" s="2"/>
      <c r="Z36" s="2"/>
      <c r="AA36" s="2"/>
      <c r="AB36" s="2"/>
      <c r="AC36" s="2"/>
      <c r="AD36" s="2"/>
      <c r="AE36" s="2"/>
    </row>
    <row r="37" spans="1:31" s="3" customFormat="1" ht="15.75" customHeight="1" x14ac:dyDescent="0.3">
      <c r="A37" s="4"/>
      <c r="B37" s="221"/>
      <c r="C37" s="221"/>
      <c r="D37" s="221"/>
      <c r="E37" s="221"/>
      <c r="F37" s="221"/>
      <c r="G37" s="221"/>
      <c r="H37" s="221"/>
      <c r="I37" s="221"/>
      <c r="J37" s="221"/>
      <c r="K37" s="221"/>
      <c r="L37" s="221"/>
      <c r="M37" s="221"/>
      <c r="N37" s="221"/>
      <c r="O37" s="221"/>
      <c r="P37" s="221"/>
      <c r="Q37" s="221"/>
      <c r="R37" s="221"/>
      <c r="S37" s="221"/>
      <c r="T37" s="221"/>
      <c r="U37" s="221"/>
      <c r="V37" s="221"/>
      <c r="W37" s="221"/>
      <c r="X37" s="4"/>
      <c r="Y37" s="2"/>
      <c r="Z37" s="2"/>
      <c r="AA37" s="2"/>
      <c r="AB37" s="2"/>
      <c r="AC37" s="2"/>
      <c r="AD37" s="2"/>
      <c r="AE37" s="2"/>
    </row>
    <row r="38" spans="1:31" s="3" customFormat="1" ht="15.75" customHeight="1" x14ac:dyDescent="0.3">
      <c r="A38" s="4"/>
      <c r="B38" s="218">
        <v>1</v>
      </c>
      <c r="C38" s="218" t="s">
        <v>179</v>
      </c>
      <c r="D38" s="218"/>
      <c r="E38" s="218"/>
      <c r="F38" s="218"/>
      <c r="G38" s="218"/>
      <c r="H38" s="218"/>
      <c r="I38" s="218"/>
      <c r="J38" s="218"/>
      <c r="K38" s="218">
        <v>100</v>
      </c>
      <c r="L38" s="218"/>
      <c r="M38" s="218"/>
      <c r="N38" s="218"/>
      <c r="O38" s="218"/>
      <c r="P38" s="218"/>
      <c r="Q38" s="218"/>
      <c r="R38" s="218"/>
      <c r="S38" s="218"/>
      <c r="T38" s="218"/>
      <c r="U38" s="218"/>
      <c r="V38" s="218"/>
      <c r="W38" s="218"/>
      <c r="X38" s="4"/>
      <c r="Y38" s="2"/>
      <c r="Z38" s="2"/>
      <c r="AA38" s="2"/>
      <c r="AB38" s="2"/>
      <c r="AC38" s="2"/>
      <c r="AD38" s="2"/>
      <c r="AE38" s="2"/>
    </row>
    <row r="39" spans="1:31" s="3" customFormat="1" ht="15.75" customHeight="1" x14ac:dyDescent="0.3">
      <c r="A39" s="4"/>
      <c r="B39" s="217"/>
      <c r="C39" s="217"/>
      <c r="D39" s="217"/>
      <c r="E39" s="217"/>
      <c r="F39" s="217"/>
      <c r="G39" s="217"/>
      <c r="H39" s="217"/>
      <c r="I39" s="217"/>
      <c r="J39" s="217"/>
      <c r="K39" s="217"/>
      <c r="L39" s="217"/>
      <c r="M39" s="217"/>
      <c r="N39" s="217"/>
      <c r="O39" s="217"/>
      <c r="P39" s="217"/>
      <c r="Q39" s="217"/>
      <c r="R39" s="217"/>
      <c r="S39" s="217"/>
      <c r="T39" s="217"/>
      <c r="U39" s="217"/>
      <c r="V39" s="217"/>
      <c r="W39" s="217"/>
      <c r="X39" s="4"/>
      <c r="Y39" s="2"/>
      <c r="Z39" s="2"/>
      <c r="AA39" s="2"/>
      <c r="AB39" s="2"/>
      <c r="AC39" s="2"/>
      <c r="AD39" s="2"/>
      <c r="AE39" s="2"/>
    </row>
    <row r="40" spans="1:31" s="3" customFormat="1" ht="15.75" customHeight="1" x14ac:dyDescent="0.3">
      <c r="A40" s="4"/>
      <c r="B40" s="217">
        <v>2</v>
      </c>
      <c r="C40" s="217" t="s">
        <v>180</v>
      </c>
      <c r="D40" s="217"/>
      <c r="E40" s="217"/>
      <c r="F40" s="217"/>
      <c r="G40" s="217"/>
      <c r="H40" s="217"/>
      <c r="I40" s="217"/>
      <c r="J40" s="217"/>
      <c r="K40" s="217">
        <v>100</v>
      </c>
      <c r="L40" s="217"/>
      <c r="M40" s="217"/>
      <c r="N40" s="217"/>
      <c r="O40" s="217"/>
      <c r="P40" s="217"/>
      <c r="Q40" s="217"/>
      <c r="R40" s="217"/>
      <c r="S40" s="217"/>
      <c r="T40" s="217"/>
      <c r="U40" s="217"/>
      <c r="V40" s="217"/>
      <c r="W40" s="217"/>
      <c r="X40" s="4"/>
      <c r="Y40" s="2"/>
      <c r="Z40" s="2"/>
      <c r="AA40" s="2"/>
      <c r="AB40" s="2"/>
      <c r="AC40" s="2"/>
      <c r="AD40" s="2"/>
      <c r="AE40" s="2"/>
    </row>
    <row r="41" spans="1:31" s="3" customFormat="1" ht="15.75" customHeight="1" x14ac:dyDescent="0.3">
      <c r="A41" s="4"/>
      <c r="B41" s="217"/>
      <c r="C41" s="217"/>
      <c r="D41" s="217"/>
      <c r="E41" s="217"/>
      <c r="F41" s="217"/>
      <c r="G41" s="217"/>
      <c r="H41" s="217"/>
      <c r="I41" s="217"/>
      <c r="J41" s="217"/>
      <c r="K41" s="217"/>
      <c r="L41" s="217"/>
      <c r="M41" s="217"/>
      <c r="N41" s="217"/>
      <c r="O41" s="217"/>
      <c r="P41" s="217"/>
      <c r="Q41" s="217"/>
      <c r="R41" s="217"/>
      <c r="S41" s="217"/>
      <c r="T41" s="217"/>
      <c r="U41" s="217"/>
      <c r="V41" s="217"/>
      <c r="W41" s="217"/>
      <c r="X41" s="4"/>
      <c r="Y41" s="2"/>
      <c r="Z41" s="2"/>
      <c r="AA41" s="2"/>
      <c r="AB41" s="2"/>
      <c r="AC41" s="2"/>
      <c r="AD41" s="2"/>
      <c r="AE41" s="2"/>
    </row>
    <row r="42" spans="1:31" s="3" customFormat="1" ht="15.75" customHeight="1" x14ac:dyDescent="0.3">
      <c r="A42" s="4"/>
      <c r="B42" s="217">
        <v>3</v>
      </c>
      <c r="C42" s="217" t="s">
        <v>181</v>
      </c>
      <c r="D42" s="217"/>
      <c r="E42" s="217"/>
      <c r="F42" s="217"/>
      <c r="G42" s="217"/>
      <c r="H42" s="217"/>
      <c r="I42" s="217"/>
      <c r="J42" s="217"/>
      <c r="K42" s="217"/>
      <c r="L42" s="217"/>
      <c r="M42" s="217"/>
      <c r="N42" s="217"/>
      <c r="O42" s="217"/>
      <c r="P42" s="217"/>
      <c r="Q42" s="217"/>
      <c r="R42" s="217"/>
      <c r="S42" s="217"/>
      <c r="T42" s="217"/>
      <c r="U42" s="217"/>
      <c r="V42" s="217"/>
      <c r="W42" s="217"/>
      <c r="X42" s="4"/>
      <c r="Y42" s="2"/>
      <c r="Z42" s="2"/>
      <c r="AA42" s="2"/>
      <c r="AB42" s="2"/>
      <c r="AC42" s="2"/>
      <c r="AD42" s="2"/>
      <c r="AE42" s="2"/>
    </row>
    <row r="43" spans="1:31" s="3" customFormat="1" ht="15.75" customHeight="1" x14ac:dyDescent="0.3">
      <c r="A43" s="4"/>
      <c r="B43" s="217"/>
      <c r="C43" s="217"/>
      <c r="D43" s="217"/>
      <c r="E43" s="217"/>
      <c r="F43" s="217"/>
      <c r="G43" s="217"/>
      <c r="H43" s="217"/>
      <c r="I43" s="217"/>
      <c r="J43" s="217"/>
      <c r="K43" s="217"/>
      <c r="L43" s="217"/>
      <c r="M43" s="217"/>
      <c r="N43" s="217"/>
      <c r="O43" s="217"/>
      <c r="P43" s="217"/>
      <c r="Q43" s="217"/>
      <c r="R43" s="217"/>
      <c r="S43" s="217"/>
      <c r="T43" s="217"/>
      <c r="U43" s="217"/>
      <c r="V43" s="217"/>
      <c r="W43" s="217"/>
      <c r="X43" s="4"/>
      <c r="Y43" s="2"/>
      <c r="Z43" s="2"/>
      <c r="AA43" s="2"/>
      <c r="AB43" s="2"/>
      <c r="AC43" s="2"/>
      <c r="AD43" s="2"/>
      <c r="AE43" s="2"/>
    </row>
    <row r="44" spans="1:31" s="3" customFormat="1" ht="15.75" customHeight="1" x14ac:dyDescent="0.3">
      <c r="A44" s="4"/>
      <c r="B44" s="217">
        <v>4</v>
      </c>
      <c r="C44" s="217" t="s">
        <v>174</v>
      </c>
      <c r="D44" s="217"/>
      <c r="E44" s="217"/>
      <c r="F44" s="217"/>
      <c r="G44" s="217"/>
      <c r="H44" s="217"/>
      <c r="I44" s="217"/>
      <c r="J44" s="217"/>
      <c r="K44" s="217"/>
      <c r="L44" s="217"/>
      <c r="M44" s="217"/>
      <c r="N44" s="217"/>
      <c r="O44" s="217"/>
      <c r="P44" s="217"/>
      <c r="Q44" s="217"/>
      <c r="R44" s="217"/>
      <c r="S44" s="217"/>
      <c r="T44" s="217"/>
      <c r="U44" s="217"/>
      <c r="V44" s="217"/>
      <c r="W44" s="217"/>
      <c r="X44" s="4"/>
      <c r="Y44" s="2"/>
      <c r="Z44" s="2"/>
      <c r="AA44" s="2"/>
      <c r="AB44" s="2"/>
      <c r="AC44" s="2"/>
      <c r="AD44" s="2"/>
      <c r="AE44" s="2"/>
    </row>
    <row r="45" spans="1:31" s="3" customFormat="1" ht="15.75" customHeight="1" x14ac:dyDescent="0.3">
      <c r="A45" s="4"/>
      <c r="B45" s="217"/>
      <c r="C45" s="217"/>
      <c r="D45" s="217"/>
      <c r="E45" s="217"/>
      <c r="F45" s="217"/>
      <c r="G45" s="217"/>
      <c r="H45" s="217"/>
      <c r="I45" s="217"/>
      <c r="J45" s="217"/>
      <c r="K45" s="217"/>
      <c r="L45" s="217"/>
      <c r="M45" s="217"/>
      <c r="N45" s="217"/>
      <c r="O45" s="217"/>
      <c r="P45" s="217"/>
      <c r="Q45" s="217"/>
      <c r="R45" s="217"/>
      <c r="S45" s="217"/>
      <c r="T45" s="217"/>
      <c r="U45" s="217"/>
      <c r="V45" s="217"/>
      <c r="W45" s="217"/>
      <c r="X45" s="4"/>
      <c r="Y45" s="2"/>
      <c r="Z45" s="2"/>
      <c r="AA45" s="2"/>
      <c r="AB45" s="2"/>
      <c r="AC45" s="2"/>
      <c r="AD45" s="2"/>
      <c r="AE45" s="2"/>
    </row>
    <row r="46" spans="1:31" s="3" customFormat="1" ht="15.75" customHeight="1" x14ac:dyDescent="0.3">
      <c r="A46" s="4"/>
      <c r="B46" s="207" t="s">
        <v>177</v>
      </c>
      <c r="C46" s="207"/>
      <c r="D46" s="207"/>
      <c r="E46" s="207"/>
      <c r="F46" s="207"/>
      <c r="G46" s="207"/>
      <c r="H46" s="207"/>
      <c r="I46" s="207"/>
      <c r="J46" s="207"/>
      <c r="K46" s="216">
        <f>(SUM(K38:L45)/7)/100</f>
        <v>0.28571428571428575</v>
      </c>
      <c r="L46" s="216"/>
      <c r="M46" s="220"/>
      <c r="N46" s="220"/>
      <c r="O46" s="220"/>
      <c r="P46" s="220"/>
      <c r="Q46" s="220"/>
      <c r="R46" s="220"/>
      <c r="S46" s="220"/>
      <c r="T46" s="220"/>
      <c r="U46" s="220"/>
      <c r="V46" s="220"/>
      <c r="W46" s="220"/>
      <c r="X46" s="4"/>
      <c r="Y46" s="2"/>
      <c r="Z46" s="2"/>
      <c r="AA46" s="2"/>
      <c r="AB46" s="2"/>
      <c r="AC46" s="2"/>
      <c r="AD46" s="2"/>
      <c r="AE46" s="2"/>
    </row>
    <row r="47" spans="1:31" s="3" customFormat="1" ht="15.75" customHeight="1" x14ac:dyDescent="0.3">
      <c r="A47" s="4"/>
      <c r="B47" s="207"/>
      <c r="C47" s="207"/>
      <c r="D47" s="207"/>
      <c r="E47" s="207"/>
      <c r="F47" s="207"/>
      <c r="G47" s="207"/>
      <c r="H47" s="207"/>
      <c r="I47" s="207"/>
      <c r="J47" s="207"/>
      <c r="K47" s="216"/>
      <c r="L47" s="216"/>
      <c r="M47" s="220"/>
      <c r="N47" s="220"/>
      <c r="O47" s="220"/>
      <c r="P47" s="220"/>
      <c r="Q47" s="220"/>
      <c r="R47" s="220"/>
      <c r="S47" s="220"/>
      <c r="T47" s="220"/>
      <c r="U47" s="220"/>
      <c r="V47" s="220"/>
      <c r="W47" s="220"/>
      <c r="X47" s="4"/>
      <c r="Y47" s="2"/>
      <c r="Z47" s="2"/>
      <c r="AA47" s="2"/>
      <c r="AB47" s="2"/>
      <c r="AC47" s="2"/>
      <c r="AD47" s="2"/>
      <c r="AE47" s="2"/>
    </row>
    <row r="48" spans="1:31" s="3" customFormat="1" ht="15.75" customHeight="1" x14ac:dyDescent="0.3">
      <c r="A48" s="4"/>
      <c r="B48" s="207" t="s">
        <v>182</v>
      </c>
      <c r="C48" s="207"/>
      <c r="D48" s="207"/>
      <c r="E48" s="207"/>
      <c r="F48" s="207"/>
      <c r="G48" s="207"/>
      <c r="H48" s="207"/>
      <c r="I48" s="207"/>
      <c r="J48" s="207"/>
      <c r="K48" s="206">
        <f>(K32+K46)/2</f>
        <v>0.5714285714285714</v>
      </c>
      <c r="L48" s="206"/>
      <c r="M48" s="51"/>
      <c r="N48" s="197"/>
      <c r="O48" s="197"/>
      <c r="P48" s="197"/>
      <c r="Q48" s="197"/>
      <c r="R48" s="197"/>
      <c r="S48" s="197"/>
      <c r="T48" s="197"/>
      <c r="U48" s="197"/>
      <c r="V48" s="197"/>
      <c r="W48" s="197"/>
      <c r="X48" s="4"/>
      <c r="Y48" s="2"/>
      <c r="Z48" s="2"/>
      <c r="AA48" s="2"/>
      <c r="AB48" s="2"/>
      <c r="AC48" s="2"/>
      <c r="AD48" s="2"/>
      <c r="AE48" s="2"/>
    </row>
    <row r="49" spans="1:31" s="3" customFormat="1" ht="15.75" customHeight="1" x14ac:dyDescent="0.3">
      <c r="A49" s="4"/>
      <c r="B49" s="207"/>
      <c r="C49" s="207"/>
      <c r="D49" s="207"/>
      <c r="E49" s="207"/>
      <c r="F49" s="207"/>
      <c r="G49" s="207"/>
      <c r="H49" s="207"/>
      <c r="I49" s="207"/>
      <c r="J49" s="207"/>
      <c r="K49" s="206"/>
      <c r="L49" s="206"/>
      <c r="M49" s="51"/>
      <c r="N49" s="197"/>
      <c r="O49" s="197"/>
      <c r="P49" s="197"/>
      <c r="Q49" s="197"/>
      <c r="R49" s="197"/>
      <c r="S49" s="197"/>
      <c r="T49" s="197"/>
      <c r="U49" s="197"/>
      <c r="V49" s="197"/>
      <c r="W49" s="197"/>
      <c r="X49" s="4"/>
      <c r="Y49" s="2"/>
      <c r="Z49" s="2"/>
      <c r="AA49" s="2"/>
      <c r="AB49" s="2"/>
      <c r="AC49" s="2"/>
      <c r="AD49" s="2"/>
      <c r="AE49" s="2"/>
    </row>
    <row r="50" spans="1:31" s="3" customFormat="1" ht="15.75" customHeight="1" x14ac:dyDescent="0.3">
      <c r="A50" s="4"/>
      <c r="B50" s="1"/>
      <c r="C50" s="1"/>
      <c r="D50" s="1"/>
      <c r="E50" s="1"/>
      <c r="F50" s="1"/>
      <c r="G50" s="1"/>
      <c r="H50" s="1"/>
      <c r="I50" s="51"/>
      <c r="J50" s="51"/>
      <c r="K50" s="51"/>
      <c r="L50" s="51"/>
      <c r="M50" s="51"/>
      <c r="N50" s="197"/>
      <c r="O50" s="197"/>
      <c r="P50" s="197"/>
      <c r="Q50" s="197"/>
      <c r="R50" s="197"/>
      <c r="S50" s="197"/>
      <c r="T50" s="197"/>
      <c r="U50" s="197"/>
      <c r="V50" s="197"/>
      <c r="W50" s="197"/>
      <c r="X50" s="4"/>
      <c r="Y50" s="2"/>
      <c r="Z50" s="2"/>
      <c r="AA50" s="2"/>
      <c r="AB50" s="2"/>
      <c r="AC50" s="2"/>
      <c r="AD50" s="2"/>
      <c r="AE50" s="2"/>
    </row>
    <row r="51" spans="1:31" s="3" customFormat="1" ht="15.75" customHeight="1" x14ac:dyDescent="0.3">
      <c r="A51" s="4"/>
      <c r="B51" s="1"/>
      <c r="C51" s="1"/>
      <c r="D51" s="1"/>
      <c r="E51" s="1"/>
      <c r="F51" s="1"/>
      <c r="G51" s="1"/>
      <c r="H51" s="1"/>
      <c r="I51" s="51"/>
      <c r="J51" s="51"/>
      <c r="K51" s="51"/>
      <c r="L51" s="51"/>
      <c r="M51" s="51"/>
      <c r="N51" s="197"/>
      <c r="O51" s="197"/>
      <c r="P51" s="197"/>
      <c r="Q51" s="197"/>
      <c r="R51" s="197"/>
      <c r="S51" s="197"/>
      <c r="T51" s="197"/>
      <c r="U51" s="197"/>
      <c r="V51" s="197"/>
      <c r="W51" s="197"/>
      <c r="X51" s="4"/>
      <c r="Y51" s="2"/>
      <c r="Z51" s="2"/>
      <c r="AA51" s="2"/>
      <c r="AB51" s="2"/>
      <c r="AC51" s="2"/>
      <c r="AD51" s="2"/>
      <c r="AE51" s="2"/>
    </row>
    <row r="52" spans="1:31" s="3" customFormat="1" ht="15.75" customHeight="1" x14ac:dyDescent="0.3">
      <c r="A52" s="4"/>
      <c r="B52" s="1"/>
      <c r="C52" s="1"/>
      <c r="D52" s="1"/>
      <c r="E52" s="1"/>
      <c r="F52" s="1"/>
      <c r="G52" s="1"/>
      <c r="H52" s="1"/>
      <c r="I52" s="4"/>
      <c r="J52" s="4"/>
      <c r="K52" s="4"/>
      <c r="L52" s="4"/>
      <c r="M52" s="4"/>
      <c r="N52" s="4"/>
      <c r="O52" s="4"/>
      <c r="P52" s="4"/>
      <c r="Q52" s="4"/>
      <c r="R52" s="4"/>
      <c r="S52" s="4"/>
      <c r="T52" s="4"/>
      <c r="U52" s="4"/>
      <c r="V52" s="4"/>
      <c r="W52" s="4"/>
      <c r="X52" s="4"/>
      <c r="Y52" s="2"/>
      <c r="Z52" s="2"/>
      <c r="AA52" s="2"/>
      <c r="AB52" s="2"/>
      <c r="AC52" s="2"/>
      <c r="AD52" s="2"/>
      <c r="AE52" s="2"/>
    </row>
    <row r="53" spans="1:31" s="3" customFormat="1" ht="15.75" customHeight="1" x14ac:dyDescent="0.3">
      <c r="A53" s="4"/>
      <c r="B53" s="4"/>
      <c r="C53" s="30"/>
      <c r="D53" s="79"/>
      <c r="E53" s="208" t="s">
        <v>54</v>
      </c>
      <c r="F53" s="209"/>
      <c r="G53" s="82" t="s">
        <v>186</v>
      </c>
      <c r="H53" s="82"/>
      <c r="I53" s="80" t="s">
        <v>56</v>
      </c>
      <c r="J53" s="4"/>
      <c r="K53" s="4"/>
      <c r="L53" s="4"/>
      <c r="M53" s="4"/>
      <c r="N53" s="4"/>
      <c r="O53" s="4"/>
      <c r="P53" s="4"/>
      <c r="Q53" s="4"/>
      <c r="R53" s="4"/>
      <c r="S53" s="4"/>
      <c r="T53" s="4"/>
      <c r="U53" s="4"/>
      <c r="V53" s="4"/>
      <c r="W53" s="4"/>
      <c r="X53" s="4"/>
      <c r="Y53" s="2"/>
      <c r="Z53" s="2"/>
      <c r="AA53" s="2"/>
      <c r="AB53" s="2"/>
      <c r="AC53" s="2"/>
      <c r="AD53" s="2"/>
      <c r="AE53" s="2"/>
    </row>
    <row r="54" spans="1:31" s="3" customFormat="1" ht="15.75" customHeight="1" x14ac:dyDescent="0.3">
      <c r="A54" s="4"/>
      <c r="B54" s="212" t="s">
        <v>183</v>
      </c>
      <c r="C54" s="212"/>
      <c r="D54" s="213"/>
      <c r="E54" s="210">
        <f>K32</f>
        <v>0.8571428571428571</v>
      </c>
      <c r="F54" s="211"/>
      <c r="G54" s="210">
        <f>K46</f>
        <v>0.28571428571428575</v>
      </c>
      <c r="H54" s="211"/>
      <c r="I54" s="81">
        <f>K48</f>
        <v>0.5714285714285714</v>
      </c>
      <c r="J54" s="4"/>
      <c r="K54" s="4"/>
      <c r="L54" s="4"/>
      <c r="M54" s="4"/>
      <c r="N54" s="4"/>
      <c r="O54" s="4"/>
      <c r="P54" s="4"/>
      <c r="Q54" s="4"/>
      <c r="R54" s="4"/>
      <c r="S54" s="4"/>
      <c r="T54" s="4"/>
      <c r="U54" s="4"/>
      <c r="V54" s="4"/>
      <c r="W54" s="4"/>
      <c r="X54" s="4"/>
      <c r="Y54" s="2"/>
      <c r="Z54" s="2"/>
      <c r="AA54" s="2"/>
      <c r="AB54" s="2"/>
      <c r="AC54" s="2"/>
      <c r="AD54" s="2"/>
      <c r="AE54" s="2"/>
    </row>
    <row r="55" spans="1:31" s="3" customFormat="1" ht="15.75" customHeight="1" x14ac:dyDescent="0.3">
      <c r="A55" s="4"/>
      <c r="B55" s="214" t="s">
        <v>184</v>
      </c>
      <c r="C55" s="214"/>
      <c r="D55" s="215"/>
      <c r="E55" s="210">
        <f>1-E54</f>
        <v>0.1428571428571429</v>
      </c>
      <c r="F55" s="211"/>
      <c r="G55" s="210">
        <f>1-G54</f>
        <v>0.71428571428571419</v>
      </c>
      <c r="H55" s="211"/>
      <c r="I55" s="81">
        <f>1-I54</f>
        <v>0.4285714285714286</v>
      </c>
      <c r="J55" s="4"/>
      <c r="K55" s="4"/>
      <c r="L55" s="4"/>
      <c r="M55" s="4"/>
      <c r="N55" s="4"/>
      <c r="O55" s="4"/>
      <c r="P55" s="4"/>
      <c r="Q55" s="4"/>
      <c r="R55" s="4"/>
      <c r="S55" s="4"/>
      <c r="T55" s="4"/>
      <c r="U55" s="4"/>
      <c r="V55" s="4"/>
      <c r="W55" s="4"/>
      <c r="X55" s="4"/>
      <c r="Y55" s="2"/>
      <c r="Z55" s="2"/>
      <c r="AA55" s="2"/>
      <c r="AB55" s="2"/>
      <c r="AC55" s="2"/>
      <c r="AD55" s="2"/>
      <c r="AE55" s="2"/>
    </row>
    <row r="56" spans="1:31" s="3" customFormat="1" ht="15.75" customHeight="1" x14ac:dyDescent="0.3">
      <c r="A56" s="4"/>
      <c r="B56" s="4"/>
      <c r="C56" s="4"/>
      <c r="D56" s="4"/>
      <c r="E56" s="4"/>
      <c r="F56" s="4"/>
      <c r="G56" s="4"/>
      <c r="H56" s="4"/>
      <c r="I56" s="4"/>
      <c r="J56" s="4"/>
      <c r="K56" s="4"/>
      <c r="L56" s="4"/>
      <c r="M56" s="4"/>
      <c r="N56" s="4"/>
      <c r="O56" s="4"/>
      <c r="P56" s="4"/>
      <c r="Q56" s="4"/>
      <c r="R56" s="4"/>
      <c r="S56" s="4"/>
      <c r="T56" s="4"/>
      <c r="U56" s="4"/>
      <c r="V56" s="4"/>
      <c r="W56" s="4"/>
      <c r="X56" s="4"/>
      <c r="Y56" s="2"/>
      <c r="Z56" s="2"/>
      <c r="AA56" s="2"/>
      <c r="AB56" s="2"/>
      <c r="AC56" s="2"/>
      <c r="AD56" s="2"/>
      <c r="AE56" s="2"/>
    </row>
    <row r="57" spans="1:31" s="3" customFormat="1" ht="15.75" customHeight="1" x14ac:dyDescent="0.3">
      <c r="A57" s="4"/>
      <c r="B57" s="4"/>
      <c r="C57" s="4"/>
      <c r="D57" s="4"/>
      <c r="E57" s="4"/>
      <c r="F57" s="4"/>
      <c r="G57" s="4"/>
      <c r="H57" s="4"/>
      <c r="I57" s="4"/>
      <c r="J57" s="4"/>
      <c r="K57" s="4"/>
      <c r="L57" s="4"/>
      <c r="M57" s="4"/>
      <c r="N57" s="4"/>
      <c r="O57" s="4"/>
      <c r="P57" s="4"/>
      <c r="Q57" s="4"/>
      <c r="R57" s="4"/>
      <c r="S57" s="4"/>
      <c r="T57" s="4"/>
      <c r="U57" s="4"/>
      <c r="V57" s="4"/>
      <c r="W57" s="4"/>
      <c r="X57" s="4"/>
      <c r="Y57" s="2"/>
      <c r="Z57" s="2"/>
      <c r="AA57" s="2"/>
      <c r="AB57" s="2"/>
      <c r="AC57" s="2"/>
      <c r="AD57" s="2"/>
      <c r="AE57" s="2"/>
    </row>
    <row r="58" spans="1:31" s="3" customFormat="1" ht="15.75" customHeight="1" x14ac:dyDescent="0.3">
      <c r="A58" s="4"/>
      <c r="B58" s="4"/>
      <c r="C58" s="4"/>
      <c r="D58" s="4"/>
      <c r="E58" s="4"/>
      <c r="F58" s="4"/>
      <c r="G58" s="4"/>
      <c r="H58" s="4"/>
      <c r="I58" s="4"/>
      <c r="J58" s="4"/>
      <c r="K58" s="4"/>
      <c r="L58" s="4"/>
      <c r="M58" s="4"/>
      <c r="N58" s="4"/>
      <c r="O58" s="4"/>
      <c r="P58" s="4"/>
      <c r="Q58" s="4"/>
      <c r="R58" s="4"/>
      <c r="S58" s="4"/>
      <c r="T58" s="4"/>
      <c r="U58" s="4"/>
      <c r="V58" s="4"/>
      <c r="W58" s="4"/>
      <c r="X58" s="4"/>
      <c r="Y58" s="2"/>
      <c r="Z58" s="2"/>
      <c r="AA58" s="2"/>
      <c r="AB58" s="2"/>
      <c r="AC58" s="2"/>
      <c r="AD58" s="2"/>
      <c r="AE58" s="2"/>
    </row>
    <row r="59" spans="1:31" s="3" customFormat="1" ht="15.75" customHeight="1" x14ac:dyDescent="0.3">
      <c r="A59" s="5"/>
      <c r="B59" s="5"/>
      <c r="C59" s="5"/>
      <c r="D59" s="5"/>
      <c r="E59" s="5"/>
      <c r="F59" s="5"/>
      <c r="G59" s="5"/>
      <c r="H59" s="5"/>
      <c r="I59" s="5"/>
      <c r="J59" s="5"/>
      <c r="K59" s="5"/>
      <c r="L59" s="5"/>
      <c r="M59" s="5"/>
      <c r="N59" s="5"/>
      <c r="O59" s="5"/>
      <c r="P59" s="5"/>
      <c r="Q59" s="5"/>
      <c r="R59" s="5"/>
      <c r="S59" s="5"/>
      <c r="T59" s="5"/>
      <c r="U59" s="5"/>
      <c r="V59" s="5"/>
      <c r="W59" s="5"/>
      <c r="X59" s="5"/>
      <c r="Y59" s="2"/>
      <c r="Z59" s="2"/>
      <c r="AA59" s="2"/>
      <c r="AB59" s="2"/>
      <c r="AC59" s="2"/>
      <c r="AD59" s="2"/>
      <c r="AE59" s="2"/>
    </row>
    <row r="60" spans="1:31" s="3" customFormat="1" ht="15.75" customHeight="1" x14ac:dyDescent="0.3">
      <c r="A60" s="4"/>
      <c r="B60" s="4"/>
      <c r="C60" s="4"/>
      <c r="D60" s="4"/>
      <c r="E60" s="4"/>
      <c r="F60" s="4"/>
      <c r="G60" s="4"/>
      <c r="H60" s="4"/>
      <c r="I60" s="4"/>
      <c r="J60" s="4"/>
      <c r="K60" s="4"/>
      <c r="L60" s="4"/>
      <c r="M60" s="4"/>
      <c r="N60" s="4"/>
      <c r="O60" s="4"/>
      <c r="P60" s="4"/>
      <c r="Q60" s="4"/>
      <c r="R60" s="4"/>
      <c r="S60" s="4"/>
      <c r="T60" s="4"/>
      <c r="U60" s="4"/>
      <c r="V60" s="4"/>
      <c r="W60" s="4"/>
      <c r="X60" s="4"/>
      <c r="Y60" s="2"/>
      <c r="Z60" s="2"/>
      <c r="AA60" s="2"/>
      <c r="AB60" s="2"/>
      <c r="AC60" s="2"/>
      <c r="AD60" s="2"/>
      <c r="AE60" s="2"/>
    </row>
    <row r="61" spans="1:31" s="3" customFormat="1" ht="15.75" customHeight="1" x14ac:dyDescent="0.3">
      <c r="A61" s="4"/>
      <c r="B61" s="132" t="s">
        <v>0</v>
      </c>
      <c r="C61" s="132"/>
      <c r="D61" s="132"/>
      <c r="E61" s="132"/>
      <c r="F61" s="132"/>
      <c r="G61" s="132"/>
      <c r="H61" s="132"/>
      <c r="I61" s="132"/>
      <c r="J61" s="53"/>
      <c r="K61" s="53"/>
      <c r="L61" s="53"/>
      <c r="M61" s="6"/>
      <c r="N61" s="133" t="s">
        <v>1</v>
      </c>
      <c r="O61" s="133"/>
      <c r="P61" s="133"/>
      <c r="Q61" s="133"/>
      <c r="R61" s="133"/>
      <c r="S61" s="133"/>
      <c r="T61" s="133"/>
      <c r="U61" s="133"/>
      <c r="V61" s="133"/>
      <c r="W61" s="4"/>
      <c r="X61" s="4"/>
      <c r="Y61" s="2"/>
      <c r="Z61" s="2"/>
      <c r="AA61" s="2"/>
      <c r="AB61" s="2"/>
      <c r="AC61" s="2"/>
      <c r="AD61" s="2"/>
      <c r="AE61" s="2"/>
    </row>
    <row r="62" spans="1:31" s="3" customFormat="1" ht="15.75" customHeight="1" x14ac:dyDescent="0.3">
      <c r="A62" s="4"/>
      <c r="B62" s="132"/>
      <c r="C62" s="132"/>
      <c r="D62" s="132"/>
      <c r="E62" s="132"/>
      <c r="F62" s="132"/>
      <c r="G62" s="132"/>
      <c r="H62" s="132"/>
      <c r="I62" s="132"/>
      <c r="J62" s="53"/>
      <c r="K62" s="53"/>
      <c r="L62" s="53"/>
      <c r="M62" s="6"/>
      <c r="N62" s="133"/>
      <c r="O62" s="133"/>
      <c r="P62" s="133"/>
      <c r="Q62" s="133"/>
      <c r="R62" s="133"/>
      <c r="S62" s="133"/>
      <c r="T62" s="133"/>
      <c r="U62" s="133"/>
      <c r="V62" s="133"/>
      <c r="W62" s="4"/>
      <c r="X62" s="4"/>
      <c r="Y62" s="2"/>
      <c r="Z62" s="2"/>
      <c r="AA62" s="2"/>
      <c r="AB62" s="2"/>
      <c r="AC62" s="2"/>
      <c r="AD62" s="2"/>
      <c r="AE62" s="2"/>
    </row>
    <row r="63" spans="1:31" s="3" customFormat="1" ht="15.75" customHeight="1" x14ac:dyDescent="0.3">
      <c r="A63" s="4"/>
      <c r="B63" s="6"/>
      <c r="C63" s="6"/>
      <c r="D63" s="6"/>
      <c r="E63" s="6"/>
      <c r="F63" s="6"/>
      <c r="G63" s="6"/>
      <c r="H63" s="6"/>
      <c r="I63" s="6"/>
      <c r="J63" s="6"/>
      <c r="K63" s="6"/>
      <c r="L63" s="6"/>
      <c r="M63" s="6"/>
      <c r="N63" s="4"/>
      <c r="O63" s="4"/>
      <c r="P63" s="6"/>
      <c r="Q63" s="6"/>
      <c r="R63" s="6"/>
      <c r="S63" s="6"/>
      <c r="T63" s="6"/>
      <c r="U63" s="6"/>
      <c r="V63" s="6"/>
      <c r="W63" s="6"/>
      <c r="X63" s="4"/>
      <c r="Y63" s="2"/>
      <c r="Z63" s="2"/>
      <c r="AA63" s="2"/>
      <c r="AB63" s="2"/>
      <c r="AC63" s="2"/>
      <c r="AD63" s="2"/>
      <c r="AE63" s="2"/>
    </row>
    <row r="64" spans="1:31" s="3" customFormat="1" ht="15.75" customHeight="1" x14ac:dyDescent="0.3">
      <c r="A64" s="4"/>
      <c r="B64" s="4"/>
      <c r="C64" s="4"/>
      <c r="D64" s="4"/>
      <c r="E64" s="4"/>
      <c r="F64" s="4"/>
      <c r="G64" s="4"/>
      <c r="H64" s="4"/>
      <c r="I64" s="4"/>
      <c r="J64" s="4"/>
      <c r="K64" s="4"/>
      <c r="L64" s="4"/>
      <c r="M64" s="4"/>
      <c r="N64" s="4"/>
      <c r="O64" s="4"/>
      <c r="P64" s="4"/>
      <c r="Q64" s="4"/>
      <c r="R64" s="4"/>
      <c r="S64" s="4"/>
      <c r="T64" s="4"/>
      <c r="U64" s="4"/>
      <c r="V64" s="4"/>
      <c r="W64" s="4"/>
      <c r="X64" s="4"/>
      <c r="Y64" s="2"/>
      <c r="Z64" s="2"/>
      <c r="AA64" s="2"/>
      <c r="AB64" s="2"/>
      <c r="AC64" s="2"/>
      <c r="AD64" s="2"/>
      <c r="AE64" s="2"/>
    </row>
    <row r="65" spans="1:24" s="3" customFormat="1" ht="15.75" customHeight="1" x14ac:dyDescent="0.3">
      <c r="A65" s="7"/>
      <c r="B65" s="7"/>
      <c r="C65" s="7"/>
      <c r="D65" s="7"/>
      <c r="E65" s="7"/>
      <c r="F65" s="7"/>
      <c r="G65" s="7"/>
      <c r="H65" s="7"/>
      <c r="I65" s="7"/>
      <c r="J65" s="7"/>
      <c r="K65" s="7"/>
      <c r="L65" s="7"/>
      <c r="M65" s="7"/>
      <c r="N65" s="7"/>
      <c r="O65" s="7"/>
      <c r="P65" s="7"/>
      <c r="Q65" s="7"/>
      <c r="R65" s="7"/>
      <c r="S65" s="7"/>
      <c r="T65" s="7"/>
      <c r="U65" s="7"/>
      <c r="V65" s="7"/>
      <c r="W65" s="7"/>
      <c r="X65" s="7"/>
    </row>
    <row r="66" spans="1:24" s="3" customFormat="1" ht="15.75" customHeight="1" x14ac:dyDescent="0.3">
      <c r="A66" s="7"/>
      <c r="B66" s="7"/>
      <c r="C66" s="7"/>
      <c r="D66" s="7"/>
      <c r="E66" s="7"/>
      <c r="F66" s="7"/>
      <c r="G66" s="7"/>
      <c r="H66" s="7"/>
      <c r="I66" s="7"/>
      <c r="J66" s="7"/>
      <c r="K66" s="7"/>
      <c r="L66" s="7"/>
      <c r="M66" s="7"/>
      <c r="N66" s="7"/>
      <c r="O66" s="7"/>
      <c r="P66" s="7"/>
      <c r="Q66" s="7"/>
      <c r="R66" s="7"/>
      <c r="S66" s="7"/>
      <c r="T66" s="7"/>
      <c r="U66" s="7"/>
      <c r="V66" s="7"/>
      <c r="W66" s="7"/>
      <c r="X66" s="7"/>
    </row>
    <row r="67" spans="1:24" s="3" customFormat="1" ht="15.75" customHeight="1" x14ac:dyDescent="0.3">
      <c r="A67" s="7"/>
      <c r="B67" s="7"/>
      <c r="C67" s="7"/>
      <c r="D67" s="7"/>
      <c r="E67" s="7"/>
      <c r="F67" s="7"/>
      <c r="G67" s="7"/>
      <c r="H67" s="7"/>
      <c r="I67" s="7"/>
      <c r="J67" s="7"/>
      <c r="K67" s="7"/>
      <c r="L67" s="7"/>
      <c r="M67" s="7"/>
      <c r="N67" s="7"/>
      <c r="O67" s="7"/>
      <c r="P67" s="7"/>
      <c r="Q67" s="7"/>
      <c r="R67" s="7"/>
      <c r="S67" s="7"/>
      <c r="T67" s="7"/>
      <c r="U67" s="7"/>
      <c r="V67" s="7"/>
      <c r="W67" s="7"/>
      <c r="X67" s="7"/>
    </row>
    <row r="68" spans="1:24" s="3" customFormat="1" ht="15.75" customHeight="1" x14ac:dyDescent="0.3">
      <c r="A68" s="7"/>
      <c r="B68" s="7"/>
      <c r="C68" s="7"/>
      <c r="D68" s="7"/>
      <c r="E68" s="7"/>
      <c r="F68" s="7"/>
      <c r="G68" s="7"/>
      <c r="H68" s="7"/>
      <c r="I68" s="7"/>
      <c r="J68" s="7"/>
      <c r="K68" s="7"/>
      <c r="L68" s="7"/>
      <c r="M68" s="7"/>
      <c r="N68" s="7"/>
      <c r="O68" s="7"/>
      <c r="P68" s="7"/>
      <c r="Q68" s="7"/>
      <c r="R68" s="7"/>
      <c r="S68" s="7"/>
      <c r="T68" s="7"/>
      <c r="U68" s="7"/>
      <c r="V68" s="7"/>
      <c r="W68" s="7"/>
      <c r="X68" s="7"/>
    </row>
    <row r="69" spans="1:24" s="3" customFormat="1" ht="15.75" customHeight="1" x14ac:dyDescent="0.3">
      <c r="A69" s="7"/>
      <c r="B69" s="7"/>
      <c r="C69" s="7"/>
      <c r="D69" s="7"/>
      <c r="E69" s="7"/>
      <c r="F69" s="7"/>
      <c r="G69" s="7"/>
      <c r="H69" s="7"/>
      <c r="I69" s="7"/>
      <c r="J69" s="7"/>
      <c r="K69" s="7"/>
      <c r="L69" s="7"/>
      <c r="M69" s="7"/>
      <c r="N69" s="7"/>
      <c r="O69" s="7"/>
      <c r="P69" s="7"/>
      <c r="Q69" s="7"/>
      <c r="R69" s="7"/>
      <c r="S69" s="7"/>
      <c r="T69" s="7"/>
      <c r="U69" s="7"/>
      <c r="V69" s="7"/>
      <c r="W69" s="7"/>
      <c r="X69" s="7"/>
    </row>
    <row r="70" spans="1:24" s="3" customFormat="1" ht="15.75" customHeight="1" x14ac:dyDescent="0.3">
      <c r="A70" s="7"/>
      <c r="B70" s="7"/>
      <c r="C70" s="7"/>
      <c r="D70" s="7"/>
      <c r="E70" s="7"/>
      <c r="F70" s="7"/>
      <c r="G70" s="7"/>
      <c r="H70" s="7"/>
      <c r="I70" s="7"/>
      <c r="J70" s="7"/>
      <c r="K70" s="7"/>
      <c r="L70" s="7"/>
      <c r="M70" s="7"/>
      <c r="N70" s="7"/>
      <c r="O70" s="7"/>
      <c r="P70" s="7"/>
      <c r="Q70" s="7"/>
      <c r="R70" s="7"/>
      <c r="S70" s="7"/>
      <c r="T70" s="7"/>
      <c r="U70" s="7"/>
      <c r="V70" s="7"/>
      <c r="W70" s="7"/>
      <c r="X70" s="7"/>
    </row>
    <row r="71" spans="1:24" s="3" customFormat="1" ht="15.75" customHeight="1" x14ac:dyDescent="0.3">
      <c r="A71" s="7"/>
      <c r="B71" s="7"/>
      <c r="C71" s="7"/>
      <c r="D71" s="7"/>
      <c r="E71" s="7"/>
      <c r="F71" s="7"/>
      <c r="G71" s="7"/>
      <c r="H71" s="7"/>
      <c r="I71" s="7"/>
      <c r="J71" s="7"/>
      <c r="K71" s="7"/>
      <c r="L71" s="7"/>
      <c r="M71" s="7"/>
      <c r="N71" s="7"/>
      <c r="O71" s="7"/>
      <c r="P71" s="7"/>
      <c r="Q71" s="7"/>
      <c r="R71" s="7"/>
      <c r="S71" s="7"/>
      <c r="T71" s="7"/>
      <c r="U71" s="7"/>
      <c r="V71" s="7"/>
      <c r="W71" s="7"/>
      <c r="X71" s="7"/>
    </row>
    <row r="72" spans="1:24" s="3" customFormat="1" ht="15.75" customHeight="1" x14ac:dyDescent="0.3">
      <c r="A72" s="7"/>
      <c r="B72" s="7"/>
      <c r="C72" s="7"/>
      <c r="D72" s="7"/>
      <c r="E72" s="7"/>
      <c r="F72" s="7"/>
      <c r="G72" s="7"/>
      <c r="H72" s="7"/>
      <c r="I72" s="7"/>
      <c r="J72" s="7"/>
      <c r="K72" s="7"/>
      <c r="L72" s="7"/>
      <c r="M72" s="7"/>
      <c r="N72" s="7"/>
      <c r="O72" s="7"/>
      <c r="P72" s="7"/>
      <c r="Q72" s="7"/>
      <c r="R72" s="7"/>
      <c r="S72" s="7"/>
      <c r="T72" s="7"/>
      <c r="U72" s="7"/>
      <c r="V72" s="7"/>
      <c r="W72" s="7"/>
      <c r="X72" s="7"/>
    </row>
    <row r="73" spans="1:24" s="3" customFormat="1" ht="15.75" customHeight="1" x14ac:dyDescent="0.3">
      <c r="A73" s="7"/>
      <c r="B73" s="7"/>
      <c r="C73" s="7"/>
      <c r="D73" s="7"/>
      <c r="E73" s="7"/>
      <c r="F73" s="7"/>
      <c r="G73" s="7"/>
      <c r="H73" s="7"/>
      <c r="I73" s="7"/>
      <c r="J73" s="7"/>
      <c r="K73" s="7"/>
      <c r="L73" s="7"/>
      <c r="M73" s="7"/>
      <c r="N73" s="7"/>
      <c r="O73" s="7"/>
      <c r="P73" s="7"/>
      <c r="Q73" s="7"/>
      <c r="R73" s="7"/>
      <c r="S73" s="7"/>
      <c r="T73" s="7"/>
      <c r="U73" s="7"/>
      <c r="V73" s="7"/>
      <c r="W73" s="7"/>
      <c r="X73" s="7"/>
    </row>
    <row r="74" spans="1:24" s="3" customFormat="1" ht="15.75" customHeight="1" x14ac:dyDescent="0.3">
      <c r="A74" s="7"/>
      <c r="B74" s="7"/>
      <c r="C74" s="7"/>
      <c r="D74" s="7"/>
      <c r="E74" s="7"/>
      <c r="F74" s="7"/>
      <c r="G74" s="7"/>
      <c r="H74" s="7"/>
      <c r="I74" s="7"/>
      <c r="J74" s="7"/>
      <c r="K74" s="7"/>
      <c r="L74" s="7"/>
      <c r="M74" s="7"/>
      <c r="N74" s="7"/>
      <c r="O74" s="7"/>
      <c r="P74" s="7"/>
      <c r="Q74" s="7"/>
      <c r="R74" s="7"/>
      <c r="S74" s="7"/>
      <c r="T74" s="7"/>
      <c r="U74" s="7"/>
      <c r="V74" s="7"/>
      <c r="W74" s="7"/>
      <c r="X74" s="7"/>
    </row>
    <row r="75" spans="1:24" s="3" customFormat="1" ht="15.75" customHeight="1" x14ac:dyDescent="0.3">
      <c r="A75" s="7"/>
      <c r="B75" s="7"/>
      <c r="C75" s="7"/>
      <c r="D75" s="7"/>
      <c r="E75" s="7"/>
      <c r="F75" s="7"/>
      <c r="G75" s="7"/>
      <c r="H75" s="7"/>
      <c r="I75" s="7"/>
      <c r="J75" s="7"/>
      <c r="K75" s="7"/>
      <c r="L75" s="7"/>
      <c r="M75" s="7"/>
      <c r="N75" s="7"/>
      <c r="O75" s="7"/>
      <c r="P75" s="7"/>
      <c r="Q75" s="7"/>
      <c r="R75" s="7"/>
      <c r="S75" s="7"/>
      <c r="T75" s="7"/>
      <c r="U75" s="7"/>
      <c r="V75" s="7"/>
      <c r="W75" s="7"/>
      <c r="X75" s="7"/>
    </row>
    <row r="76" spans="1:24" s="3" customFormat="1" ht="15.75" customHeight="1" x14ac:dyDescent="0.3">
      <c r="A76" s="7"/>
      <c r="B76" s="7"/>
      <c r="C76" s="7"/>
      <c r="D76" s="7"/>
      <c r="E76" s="7"/>
      <c r="F76" s="7"/>
      <c r="G76" s="7"/>
      <c r="H76" s="7"/>
      <c r="I76" s="7"/>
      <c r="J76" s="7"/>
      <c r="K76" s="7"/>
      <c r="L76" s="7"/>
      <c r="M76" s="7"/>
      <c r="N76" s="7"/>
      <c r="O76" s="7"/>
      <c r="P76" s="7"/>
      <c r="Q76" s="7"/>
      <c r="R76" s="7"/>
      <c r="S76" s="7"/>
      <c r="T76" s="7"/>
      <c r="U76" s="7"/>
      <c r="V76" s="7"/>
      <c r="W76" s="7"/>
      <c r="X76" s="7"/>
    </row>
    <row r="77" spans="1:24" s="3" customFormat="1" ht="15.75" customHeight="1" x14ac:dyDescent="0.3">
      <c r="A77" s="7"/>
      <c r="B77" s="7"/>
      <c r="C77" s="7"/>
      <c r="D77" s="7"/>
      <c r="E77" s="7"/>
      <c r="F77" s="7"/>
      <c r="G77" s="7"/>
      <c r="H77" s="7"/>
      <c r="I77" s="7"/>
      <c r="J77" s="7"/>
      <c r="K77" s="7"/>
      <c r="L77" s="7"/>
      <c r="M77" s="7"/>
      <c r="N77" s="7"/>
      <c r="O77" s="7"/>
      <c r="P77" s="7"/>
      <c r="Q77" s="7"/>
      <c r="R77" s="7"/>
      <c r="S77" s="7"/>
      <c r="T77" s="7"/>
      <c r="U77" s="7"/>
      <c r="V77" s="7"/>
      <c r="W77" s="7"/>
      <c r="X77" s="7"/>
    </row>
    <row r="78" spans="1:24" s="3" customFormat="1" ht="15.75" customHeight="1" x14ac:dyDescent="0.3">
      <c r="A78" s="7"/>
      <c r="B78" s="7"/>
      <c r="C78" s="7"/>
      <c r="D78" s="7"/>
      <c r="E78" s="7"/>
      <c r="F78" s="7"/>
      <c r="G78" s="7"/>
      <c r="H78" s="7"/>
      <c r="I78" s="7"/>
      <c r="J78" s="7"/>
      <c r="K78" s="7"/>
      <c r="L78" s="7"/>
      <c r="M78" s="7"/>
      <c r="N78" s="7"/>
      <c r="O78" s="7"/>
      <c r="P78" s="7"/>
      <c r="Q78" s="7"/>
      <c r="R78" s="7"/>
      <c r="S78" s="7"/>
      <c r="T78" s="7"/>
      <c r="U78" s="7"/>
      <c r="V78" s="7"/>
      <c r="W78" s="7"/>
      <c r="X78" s="7"/>
    </row>
    <row r="79" spans="1:24" s="3" customFormat="1" ht="15.75" customHeight="1" x14ac:dyDescent="0.3">
      <c r="A79" s="7"/>
      <c r="B79" s="7"/>
      <c r="C79" s="7"/>
      <c r="D79" s="7"/>
      <c r="E79" s="7"/>
      <c r="F79" s="7"/>
      <c r="G79" s="7"/>
      <c r="H79" s="7"/>
      <c r="I79" s="7"/>
      <c r="J79" s="7"/>
      <c r="K79" s="7"/>
      <c r="L79" s="7"/>
      <c r="M79" s="7"/>
      <c r="N79" s="7"/>
      <c r="O79" s="7"/>
      <c r="P79" s="7"/>
      <c r="Q79" s="7"/>
      <c r="R79" s="7"/>
      <c r="S79" s="7"/>
      <c r="T79" s="7"/>
      <c r="U79" s="7"/>
      <c r="V79" s="7"/>
      <c r="W79" s="7"/>
      <c r="X79" s="7"/>
    </row>
    <row r="80" spans="1:24" s="3" customFormat="1" ht="15.75" customHeight="1" x14ac:dyDescent="0.3">
      <c r="A80" s="7"/>
      <c r="B80" s="7"/>
      <c r="C80" s="7"/>
      <c r="D80" s="7"/>
      <c r="E80" s="7"/>
      <c r="F80" s="7"/>
      <c r="G80" s="7"/>
      <c r="H80" s="7"/>
      <c r="I80" s="7"/>
      <c r="J80" s="7"/>
      <c r="K80" s="7"/>
      <c r="L80" s="7"/>
      <c r="M80" s="7"/>
      <c r="N80" s="7"/>
      <c r="O80" s="7"/>
      <c r="P80" s="7"/>
      <c r="Q80" s="7"/>
      <c r="R80" s="7"/>
      <c r="S80" s="7"/>
      <c r="T80" s="7"/>
      <c r="U80" s="7"/>
      <c r="V80" s="7"/>
      <c r="W80" s="7"/>
      <c r="X80" s="7"/>
    </row>
    <row r="81" spans="1:24" s="3" customFormat="1" ht="15.75" customHeight="1" x14ac:dyDescent="0.3">
      <c r="A81" s="7"/>
      <c r="B81" s="7"/>
      <c r="C81" s="7"/>
      <c r="D81" s="7"/>
      <c r="E81" s="7"/>
      <c r="F81" s="7"/>
      <c r="G81" s="7"/>
      <c r="H81" s="7"/>
      <c r="I81" s="7"/>
      <c r="J81" s="7"/>
      <c r="K81" s="7"/>
      <c r="L81" s="7"/>
      <c r="M81" s="7"/>
      <c r="N81" s="7"/>
      <c r="O81" s="7"/>
      <c r="P81" s="7"/>
      <c r="Q81" s="7"/>
      <c r="R81" s="7"/>
      <c r="S81" s="7"/>
      <c r="T81" s="7"/>
      <c r="U81" s="7"/>
      <c r="V81" s="7"/>
      <c r="W81" s="7"/>
      <c r="X81" s="7"/>
    </row>
    <row r="82" spans="1:24" s="3" customFormat="1" ht="15.75" customHeight="1" x14ac:dyDescent="0.3">
      <c r="A82" s="7"/>
      <c r="B82" s="7"/>
      <c r="C82" s="7"/>
      <c r="D82" s="7"/>
      <c r="E82" s="7"/>
      <c r="F82" s="7"/>
      <c r="G82" s="7"/>
      <c r="H82" s="7"/>
      <c r="I82" s="7"/>
      <c r="J82" s="7"/>
      <c r="K82" s="7"/>
      <c r="L82" s="7"/>
      <c r="M82" s="7"/>
      <c r="N82" s="7"/>
      <c r="O82" s="7"/>
      <c r="P82" s="7"/>
      <c r="Q82" s="7"/>
      <c r="R82" s="7"/>
      <c r="S82" s="7"/>
      <c r="T82" s="7"/>
      <c r="U82" s="7"/>
      <c r="V82" s="7"/>
      <c r="W82" s="7"/>
      <c r="X82" s="7"/>
    </row>
    <row r="83" spans="1:24" s="3" customFormat="1" ht="15.75" customHeight="1" x14ac:dyDescent="0.3">
      <c r="A83" s="7"/>
      <c r="B83" s="7"/>
      <c r="C83" s="7"/>
      <c r="D83" s="7"/>
      <c r="E83" s="7"/>
      <c r="F83" s="7"/>
      <c r="G83" s="7"/>
      <c r="H83" s="7"/>
      <c r="I83" s="7"/>
      <c r="J83" s="7"/>
      <c r="K83" s="7"/>
      <c r="L83" s="7"/>
      <c r="M83" s="7"/>
      <c r="N83" s="7"/>
      <c r="O83" s="7"/>
      <c r="P83" s="7"/>
      <c r="Q83" s="7"/>
      <c r="R83" s="7"/>
      <c r="S83" s="7"/>
      <c r="T83" s="7"/>
      <c r="U83" s="7"/>
      <c r="V83" s="7"/>
      <c r="W83" s="7"/>
      <c r="X83" s="7"/>
    </row>
    <row r="84" spans="1:24" s="3" customFormat="1" ht="15.75" customHeight="1" x14ac:dyDescent="0.3">
      <c r="A84" s="7"/>
      <c r="B84" s="7"/>
      <c r="C84" s="7"/>
      <c r="D84" s="7"/>
      <c r="E84" s="7"/>
      <c r="F84" s="7"/>
      <c r="G84" s="7"/>
      <c r="H84" s="7"/>
      <c r="I84" s="7"/>
      <c r="J84" s="7"/>
      <c r="K84" s="7"/>
      <c r="L84" s="7"/>
      <c r="M84" s="7"/>
      <c r="N84" s="7"/>
      <c r="O84" s="7"/>
      <c r="P84" s="7"/>
      <c r="Q84" s="7"/>
      <c r="R84" s="7"/>
      <c r="S84" s="7"/>
      <c r="T84" s="7"/>
      <c r="U84" s="7"/>
      <c r="V84" s="7"/>
      <c r="W84" s="7"/>
      <c r="X84" s="7"/>
    </row>
    <row r="85" spans="1:24" s="3" customFormat="1" ht="15.75" customHeight="1" x14ac:dyDescent="0.3">
      <c r="A85" s="7"/>
      <c r="B85" s="7"/>
      <c r="C85" s="7"/>
      <c r="D85" s="7"/>
      <c r="E85" s="7"/>
      <c r="F85" s="7"/>
      <c r="G85" s="7"/>
      <c r="H85" s="7"/>
      <c r="I85" s="7"/>
      <c r="J85" s="7"/>
      <c r="K85" s="7"/>
      <c r="L85" s="7"/>
      <c r="M85" s="7"/>
      <c r="N85" s="7"/>
      <c r="O85" s="7"/>
      <c r="P85" s="7"/>
      <c r="Q85" s="7"/>
      <c r="R85" s="7"/>
      <c r="S85" s="7"/>
      <c r="T85" s="7"/>
      <c r="U85" s="7"/>
      <c r="V85" s="7"/>
      <c r="W85" s="7"/>
      <c r="X85" s="7"/>
    </row>
    <row r="86" spans="1:24" s="3" customFormat="1" ht="15.75" customHeight="1" x14ac:dyDescent="0.3">
      <c r="A86" s="7"/>
      <c r="B86" s="7"/>
      <c r="C86" s="7"/>
      <c r="D86" s="7"/>
      <c r="E86" s="7"/>
      <c r="F86" s="7"/>
      <c r="G86" s="7"/>
      <c r="H86" s="7"/>
      <c r="I86" s="7"/>
      <c r="J86" s="7"/>
      <c r="K86" s="7"/>
      <c r="L86" s="7"/>
      <c r="M86" s="7"/>
      <c r="N86" s="7"/>
      <c r="O86" s="7"/>
      <c r="P86" s="7"/>
      <c r="Q86" s="7"/>
      <c r="R86" s="7"/>
      <c r="S86" s="7"/>
      <c r="T86" s="7"/>
      <c r="U86" s="7"/>
      <c r="V86" s="7"/>
      <c r="W86" s="7"/>
      <c r="X86" s="7"/>
    </row>
    <row r="87" spans="1:24" s="3" customFormat="1" ht="15.75" customHeight="1" x14ac:dyDescent="0.3">
      <c r="A87" s="7"/>
      <c r="B87" s="7"/>
      <c r="C87" s="7"/>
      <c r="D87" s="7"/>
      <c r="E87" s="7"/>
      <c r="F87" s="7"/>
      <c r="G87" s="7"/>
      <c r="H87" s="7"/>
      <c r="I87" s="7"/>
      <c r="J87" s="7"/>
      <c r="K87" s="7"/>
      <c r="L87" s="7"/>
      <c r="M87" s="7"/>
      <c r="N87" s="7"/>
      <c r="O87" s="7"/>
      <c r="P87" s="7"/>
      <c r="Q87" s="7"/>
      <c r="R87" s="7"/>
      <c r="S87" s="7"/>
      <c r="T87" s="7"/>
      <c r="U87" s="7"/>
      <c r="V87" s="7"/>
      <c r="W87" s="7"/>
      <c r="X87" s="7"/>
    </row>
    <row r="88" spans="1:24" s="3" customFormat="1" ht="15.75" customHeight="1" x14ac:dyDescent="0.3">
      <c r="A88" s="7"/>
      <c r="B88" s="7"/>
      <c r="C88" s="7"/>
      <c r="D88" s="7"/>
      <c r="E88" s="7"/>
      <c r="F88" s="7"/>
      <c r="G88" s="7"/>
      <c r="H88" s="7"/>
      <c r="I88" s="7"/>
      <c r="J88" s="7"/>
      <c r="K88" s="7"/>
      <c r="L88" s="7"/>
      <c r="M88" s="7"/>
      <c r="N88" s="7"/>
      <c r="O88" s="7"/>
      <c r="P88" s="7"/>
      <c r="Q88" s="7"/>
      <c r="R88" s="7"/>
      <c r="S88" s="7"/>
      <c r="T88" s="7"/>
      <c r="U88" s="7"/>
      <c r="V88" s="7"/>
      <c r="W88" s="7"/>
      <c r="X88" s="7"/>
    </row>
    <row r="89" spans="1:24" s="3" customFormat="1" ht="15.75" customHeight="1" x14ac:dyDescent="0.3">
      <c r="A89" s="7"/>
      <c r="B89" s="7"/>
      <c r="C89" s="7"/>
      <c r="D89" s="7"/>
      <c r="E89" s="7"/>
      <c r="F89" s="7"/>
      <c r="G89" s="7"/>
      <c r="H89" s="7"/>
      <c r="I89" s="7"/>
      <c r="J89" s="7"/>
      <c r="K89" s="7"/>
      <c r="L89" s="7"/>
      <c r="M89" s="7"/>
      <c r="N89" s="7"/>
      <c r="O89" s="7"/>
      <c r="P89" s="7"/>
      <c r="Q89" s="7"/>
      <c r="R89" s="7"/>
      <c r="S89" s="7"/>
      <c r="T89" s="7"/>
      <c r="U89" s="7"/>
      <c r="V89" s="7"/>
      <c r="W89" s="7"/>
      <c r="X89" s="7"/>
    </row>
    <row r="90" spans="1:24" s="3" customFormat="1" ht="15.75" customHeight="1" x14ac:dyDescent="0.3">
      <c r="A90" s="7"/>
      <c r="B90" s="7"/>
      <c r="C90" s="7"/>
      <c r="D90" s="7"/>
      <c r="E90" s="7"/>
      <c r="F90" s="7"/>
      <c r="G90" s="7"/>
      <c r="H90" s="7"/>
      <c r="I90" s="7"/>
      <c r="J90" s="7"/>
      <c r="K90" s="7"/>
      <c r="L90" s="7"/>
      <c r="M90" s="7"/>
      <c r="N90" s="7"/>
      <c r="O90" s="7"/>
      <c r="P90" s="7"/>
      <c r="Q90" s="7"/>
      <c r="R90" s="7"/>
      <c r="S90" s="7"/>
      <c r="T90" s="7"/>
      <c r="U90" s="7"/>
      <c r="V90" s="7"/>
      <c r="W90" s="7"/>
      <c r="X90" s="7"/>
    </row>
    <row r="91" spans="1:24" s="3" customFormat="1" ht="15.75" customHeight="1" x14ac:dyDescent="0.3">
      <c r="A91" s="7"/>
      <c r="B91" s="7"/>
      <c r="C91" s="7"/>
      <c r="D91" s="7"/>
      <c r="E91" s="7"/>
      <c r="F91" s="7"/>
      <c r="G91" s="7"/>
      <c r="H91" s="7"/>
      <c r="I91" s="7"/>
      <c r="J91" s="7"/>
      <c r="K91" s="7"/>
      <c r="L91" s="7"/>
      <c r="M91" s="7"/>
      <c r="N91" s="7"/>
      <c r="O91" s="7"/>
      <c r="P91" s="7"/>
      <c r="Q91" s="7"/>
      <c r="R91" s="7"/>
      <c r="S91" s="7"/>
      <c r="T91" s="7"/>
      <c r="U91" s="7"/>
      <c r="V91" s="7"/>
      <c r="W91" s="7"/>
      <c r="X91" s="7"/>
    </row>
    <row r="92" spans="1:24" s="3" customFormat="1" ht="15.75" customHeight="1" x14ac:dyDescent="0.3">
      <c r="A92" s="7"/>
      <c r="B92" s="7"/>
      <c r="C92" s="7"/>
      <c r="D92" s="7"/>
      <c r="E92" s="7"/>
      <c r="F92" s="7"/>
      <c r="G92" s="7"/>
      <c r="H92" s="7"/>
      <c r="I92" s="7"/>
      <c r="J92" s="7"/>
      <c r="K92" s="7"/>
      <c r="L92" s="7"/>
      <c r="M92" s="7"/>
      <c r="N92" s="7"/>
      <c r="O92" s="7"/>
      <c r="P92" s="7"/>
      <c r="Q92" s="7"/>
      <c r="R92" s="7"/>
      <c r="S92" s="7"/>
      <c r="T92" s="7"/>
      <c r="U92" s="7"/>
      <c r="V92" s="7"/>
      <c r="W92" s="7"/>
      <c r="X92" s="7"/>
    </row>
    <row r="93" spans="1:24" s="3" customFormat="1" ht="15.75" customHeight="1" x14ac:dyDescent="0.3">
      <c r="A93" s="7"/>
      <c r="B93" s="7"/>
      <c r="C93" s="7"/>
      <c r="D93" s="7"/>
      <c r="E93" s="7"/>
      <c r="F93" s="7"/>
      <c r="G93" s="7"/>
      <c r="H93" s="7"/>
      <c r="I93" s="7"/>
      <c r="J93" s="7"/>
      <c r="K93" s="7"/>
      <c r="L93" s="7"/>
      <c r="M93" s="7"/>
      <c r="N93" s="7"/>
      <c r="O93" s="7"/>
      <c r="P93" s="7"/>
      <c r="Q93" s="7"/>
      <c r="R93" s="7"/>
      <c r="S93" s="7"/>
      <c r="T93" s="7"/>
      <c r="U93" s="7"/>
      <c r="V93" s="7"/>
      <c r="W93" s="7"/>
      <c r="X93" s="7"/>
    </row>
    <row r="94" spans="1:24" s="3" customFormat="1" ht="15.75" customHeight="1" x14ac:dyDescent="0.3">
      <c r="A94" s="7"/>
      <c r="B94" s="7"/>
      <c r="C94" s="7"/>
      <c r="D94" s="7"/>
      <c r="E94" s="7"/>
      <c r="F94" s="7"/>
      <c r="G94" s="7"/>
      <c r="H94" s="7"/>
      <c r="I94" s="7"/>
      <c r="J94" s="7"/>
      <c r="K94" s="7"/>
      <c r="L94" s="7"/>
      <c r="M94" s="7"/>
      <c r="N94" s="7"/>
      <c r="O94" s="7"/>
      <c r="P94" s="7"/>
      <c r="Q94" s="7"/>
      <c r="R94" s="7"/>
      <c r="S94" s="7"/>
      <c r="T94" s="7"/>
      <c r="U94" s="7"/>
      <c r="V94" s="7"/>
      <c r="W94" s="7"/>
      <c r="X94" s="7"/>
    </row>
    <row r="95" spans="1:24" s="3" customFormat="1" ht="15.75" customHeight="1" x14ac:dyDescent="0.3">
      <c r="A95" s="7"/>
      <c r="B95" s="7"/>
      <c r="C95" s="7"/>
      <c r="D95" s="7"/>
      <c r="E95" s="7"/>
      <c r="F95" s="7"/>
      <c r="G95" s="7"/>
      <c r="H95" s="7"/>
      <c r="I95" s="7"/>
      <c r="J95" s="7"/>
      <c r="K95" s="7"/>
      <c r="L95" s="7"/>
      <c r="M95" s="7"/>
      <c r="N95" s="7"/>
      <c r="O95" s="7"/>
      <c r="P95" s="7"/>
      <c r="Q95" s="7"/>
      <c r="R95" s="7"/>
      <c r="S95" s="7"/>
      <c r="T95" s="7"/>
      <c r="U95" s="7"/>
      <c r="V95" s="7"/>
      <c r="W95" s="7"/>
      <c r="X95" s="7"/>
    </row>
    <row r="96" spans="1:24" s="3" customFormat="1" ht="15.75" customHeight="1" x14ac:dyDescent="0.3">
      <c r="A96" s="7"/>
      <c r="B96" s="7"/>
      <c r="C96" s="7"/>
      <c r="D96" s="7"/>
      <c r="E96" s="7"/>
      <c r="F96" s="7"/>
      <c r="G96" s="7"/>
      <c r="H96" s="7"/>
      <c r="I96" s="7"/>
      <c r="J96" s="7"/>
      <c r="K96" s="7"/>
      <c r="L96" s="7"/>
      <c r="M96" s="7"/>
      <c r="N96" s="7"/>
      <c r="O96" s="7"/>
      <c r="P96" s="7"/>
      <c r="Q96" s="7"/>
      <c r="R96" s="7"/>
      <c r="S96" s="7"/>
      <c r="T96" s="7"/>
      <c r="U96" s="7"/>
      <c r="V96" s="7"/>
      <c r="W96" s="7"/>
      <c r="X96" s="7"/>
    </row>
    <row r="97" spans="1:24" s="3" customFormat="1" ht="15.75" customHeight="1" x14ac:dyDescent="0.3">
      <c r="A97" s="7"/>
      <c r="B97" s="7"/>
      <c r="C97" s="7"/>
      <c r="D97" s="7"/>
      <c r="E97" s="7"/>
      <c r="F97" s="7"/>
      <c r="G97" s="7"/>
      <c r="H97" s="7"/>
      <c r="I97" s="7"/>
      <c r="J97" s="7"/>
      <c r="K97" s="7"/>
      <c r="L97" s="7"/>
      <c r="M97" s="7"/>
      <c r="N97" s="7"/>
      <c r="O97" s="7"/>
      <c r="P97" s="7"/>
      <c r="Q97" s="7"/>
      <c r="R97" s="7"/>
      <c r="S97" s="7"/>
      <c r="T97" s="7"/>
      <c r="U97" s="7"/>
      <c r="V97" s="7"/>
      <c r="W97" s="7"/>
      <c r="X97" s="7"/>
    </row>
    <row r="98" spans="1:24" s="3" customFormat="1" ht="15.75" customHeight="1" x14ac:dyDescent="0.3">
      <c r="A98" s="7"/>
      <c r="B98" s="7"/>
      <c r="C98" s="7"/>
      <c r="D98" s="7"/>
      <c r="E98" s="7"/>
      <c r="F98" s="7"/>
      <c r="G98" s="7"/>
      <c r="H98" s="7"/>
      <c r="I98" s="7"/>
      <c r="J98" s="7"/>
      <c r="K98" s="7"/>
      <c r="L98" s="7"/>
      <c r="M98" s="7"/>
      <c r="N98" s="7"/>
      <c r="O98" s="7"/>
      <c r="P98" s="7"/>
      <c r="Q98" s="7"/>
      <c r="R98" s="7"/>
      <c r="S98" s="7"/>
      <c r="T98" s="7"/>
      <c r="U98" s="7"/>
      <c r="V98" s="7"/>
      <c r="W98" s="7"/>
      <c r="X98" s="7"/>
    </row>
    <row r="99" spans="1:24" s="3" customFormat="1" ht="15.75" customHeight="1" x14ac:dyDescent="0.3">
      <c r="A99" s="7"/>
      <c r="B99" s="7"/>
      <c r="C99" s="7"/>
      <c r="D99" s="7"/>
      <c r="E99" s="7"/>
      <c r="F99" s="7"/>
      <c r="G99" s="7"/>
      <c r="H99" s="7"/>
      <c r="I99" s="7"/>
      <c r="J99" s="7"/>
      <c r="K99" s="7"/>
      <c r="L99" s="7"/>
      <c r="M99" s="7"/>
      <c r="N99" s="7"/>
      <c r="O99" s="7"/>
      <c r="P99" s="7"/>
      <c r="Q99" s="7"/>
      <c r="R99" s="7"/>
      <c r="S99" s="7"/>
      <c r="T99" s="7"/>
      <c r="U99" s="7"/>
      <c r="V99" s="7"/>
      <c r="W99" s="7"/>
      <c r="X99" s="7"/>
    </row>
    <row r="100" spans="1:24" s="3" customFormat="1" ht="15.7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row>
    <row r="101" spans="1:24" s="3" customFormat="1" ht="15.7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row>
    <row r="102" spans="1:24" s="3" customFormat="1" ht="15.7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row>
    <row r="103" spans="1:24" s="3" customFormat="1" ht="15.7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row>
    <row r="104" spans="1:24" s="3" customFormat="1" ht="15.7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row>
    <row r="105" spans="1:24" s="3" customFormat="1" ht="15.7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row>
    <row r="106" spans="1:24" s="3" customFormat="1" ht="15.7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row>
    <row r="107" spans="1:24" s="3" customFormat="1" ht="15.7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row>
    <row r="108" spans="1:24" s="3" customFormat="1" ht="15.7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row>
    <row r="109" spans="1:24" s="3" customFormat="1" ht="15.7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row>
    <row r="110" spans="1:24" s="3" customFormat="1" ht="15.7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row>
    <row r="111" spans="1:24" s="3" customFormat="1" ht="15.7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row>
    <row r="112" spans="1:24" s="3" customFormat="1" ht="15.7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row>
    <row r="113" spans="1:24" s="3" customFormat="1" ht="15.7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row>
    <row r="114" spans="1:24" s="3" customFormat="1" ht="15.7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row>
    <row r="115" spans="1:24" s="3" customFormat="1" ht="15.7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row>
    <row r="116" spans="1:24" s="3" customFormat="1" ht="15.7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row>
    <row r="117" spans="1:24" s="3" customFormat="1" ht="15.7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row>
    <row r="118" spans="1:24" s="3" customFormat="1" ht="15.7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row>
    <row r="119" spans="1:24" s="3" customFormat="1" ht="15.7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row>
    <row r="120" spans="1:24" s="3" customFormat="1" ht="15.7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row>
    <row r="121" spans="1:24" s="3" customFormat="1" ht="15.7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row>
    <row r="122" spans="1:24" s="3" customFormat="1" ht="15.7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row>
    <row r="123" spans="1:24" s="3" customFormat="1" ht="15.7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row>
    <row r="124" spans="1:24" s="3" customFormat="1" ht="15.7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row>
    <row r="125" spans="1:24" s="3" customFormat="1" ht="15.7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row>
    <row r="126" spans="1:24" s="3" customFormat="1" ht="15.7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row>
    <row r="127" spans="1:24" s="3" customFormat="1" ht="15.7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row>
    <row r="128" spans="1:24" s="3" customFormat="1" ht="15.7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row>
    <row r="129" spans="1:24" s="3" customFormat="1" ht="15.7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row>
    <row r="130" spans="1:24" s="3" customFormat="1" ht="15.7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row>
    <row r="131" spans="1:24" s="3" customFormat="1" ht="15.7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row>
    <row r="132" spans="1:24" s="3" customFormat="1" ht="15.7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row>
    <row r="133" spans="1:24" s="3" customFormat="1" ht="15.7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row>
    <row r="134" spans="1:24" s="3" customFormat="1" ht="15.7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row>
    <row r="135" spans="1:24" s="3" customFormat="1" ht="15.7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row>
    <row r="136" spans="1:24" s="3" customFormat="1" ht="15.7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row>
    <row r="137" spans="1:24" s="3" customFormat="1" ht="15.7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row>
    <row r="138" spans="1:24" s="3" customFormat="1" ht="15.7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row>
    <row r="139" spans="1:24" s="3" customFormat="1" ht="15.7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row>
    <row r="140" spans="1:24" s="3" customFormat="1" ht="15.7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row>
    <row r="141" spans="1:24" s="3" customFormat="1" ht="15.7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row>
    <row r="142" spans="1:24" s="3" customFormat="1" ht="15.7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row>
    <row r="143" spans="1:24" s="3" customFormat="1" ht="15.7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row>
    <row r="144" spans="1:24" s="3" customFormat="1"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row>
    <row r="145" spans="1:24" s="3" customFormat="1"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row>
    <row r="146" spans="1:24" s="3" customFormat="1"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row>
    <row r="147" spans="1:24" s="3" customFormat="1"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row>
    <row r="148" spans="1:24" s="3" customFormat="1"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row>
    <row r="149" spans="1:24" s="3" customFormat="1"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row>
    <row r="150" spans="1:24" s="3" customFormat="1"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row>
    <row r="151" spans="1:24" s="3" customFormat="1"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row>
    <row r="152" spans="1:24" s="3" customFormat="1"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row>
    <row r="153" spans="1:24" s="3" customFormat="1"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row>
    <row r="154" spans="1:24" s="3" customFormat="1"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row>
    <row r="155" spans="1:24" s="3" customFormat="1"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row>
    <row r="156" spans="1:24" s="3" customFormat="1"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row>
    <row r="157" spans="1:24" s="3" customFormat="1"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row>
    <row r="158" spans="1:24" s="3" customFormat="1"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row>
    <row r="159" spans="1:24" s="3" customFormat="1"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row>
    <row r="160" spans="1:24" s="3" customFormat="1"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row>
    <row r="161" spans="1:24" s="3" customFormat="1"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row>
    <row r="162" spans="1:24" s="3" customFormat="1"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row>
    <row r="163" spans="1:24" s="3" customFormat="1"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row>
    <row r="164" spans="1:24" s="3" customFormat="1"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row>
    <row r="165" spans="1:24" s="3" customFormat="1"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row>
    <row r="166" spans="1:24" s="3" customFormat="1"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row>
    <row r="167" spans="1:24" s="3" customFormat="1"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row>
    <row r="168" spans="1:24" s="3" customFormat="1"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row>
    <row r="169" spans="1:24" s="3" customFormat="1"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row>
    <row r="170" spans="1:24" s="3" customFormat="1"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row>
    <row r="171" spans="1:24" s="3" customFormat="1"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row>
    <row r="172" spans="1:24" s="3" customFormat="1"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row>
    <row r="173" spans="1:24" s="3" customFormat="1"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row>
    <row r="174" spans="1:24" s="3" customFormat="1"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row>
    <row r="175" spans="1:24" s="3" customFormat="1"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row>
    <row r="176" spans="1:24" s="3" customFormat="1"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row>
    <row r="177" spans="1:24" s="3" customFormat="1"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row>
    <row r="178" spans="1:24" s="3" customFormat="1"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row>
    <row r="179" spans="1:24" s="3" customForma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row>
    <row r="180" spans="1:24" s="3" customForma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row>
    <row r="181" spans="1:24" s="3" customForma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row>
    <row r="182" spans="1:24" s="3" customForma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row>
    <row r="183" spans="1:24" s="3" customForma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row>
    <row r="184" spans="1:24" s="3" customForma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row>
    <row r="185" spans="1:24" s="3" customForma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row>
    <row r="186" spans="1:24" s="3" customForma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row>
    <row r="187" spans="1:24" s="3" customForma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row>
    <row r="188" spans="1:24" s="3" customForma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row>
    <row r="189" spans="1:24" s="3" customForma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row>
    <row r="190" spans="1:24" s="3" customForma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row>
    <row r="191" spans="1:24" s="3" customForma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row>
    <row r="192" spans="1:24" s="3" customForma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row>
    <row r="193" spans="1:24" s="3" customForma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row>
    <row r="194" spans="1:24" s="3" customForma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row>
    <row r="195" spans="1:24" s="3" customForma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row>
    <row r="196" spans="1:24" s="3" customForma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row>
    <row r="197" spans="1:24" s="3" customForma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row>
    <row r="198" spans="1:24" s="3" customForma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row>
    <row r="199" spans="1:24" s="3" customForma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row>
    <row r="200" spans="1:24" s="3" customForma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row>
    <row r="201" spans="1:24" s="3" customForma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row>
    <row r="202" spans="1:24" s="3" customForma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row>
    <row r="203" spans="1:24" s="3" customForma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row>
    <row r="204" spans="1:24" s="3" customForma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row>
    <row r="205" spans="1:24" s="3" customForma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row>
    <row r="206" spans="1:24" s="3" customForma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row>
    <row r="207" spans="1:24" s="3" customForma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row>
    <row r="208" spans="1:24" s="3" customForma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row>
    <row r="209" spans="1:24" s="3" customForma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row>
    <row r="210" spans="1:24" s="3" customForma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row>
    <row r="211" spans="1:24" s="3" customForma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row>
    <row r="212" spans="1:24" s="3" customForma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row>
    <row r="213" spans="1:24" s="3" customForma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row>
    <row r="214" spans="1:24" s="3" customForma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row>
    <row r="215" spans="1:24" s="3" customForma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row>
    <row r="216" spans="1:24" s="3" customForma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row>
    <row r="217" spans="1:24" s="3" customForma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row>
    <row r="218" spans="1:24" s="3" customForma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row>
    <row r="219" spans="1:24" s="3" customForma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row>
    <row r="220" spans="1:24" s="3" customForma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row>
    <row r="221" spans="1:24" s="3" customForma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row>
    <row r="222" spans="1:24" s="3" customForma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row>
    <row r="223" spans="1:24" s="3" customForma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row>
    <row r="224" spans="1:24" s="3" customForma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row>
    <row r="225" spans="1:24" s="3" customForma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row>
    <row r="226" spans="1:24" s="3" customForma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row>
    <row r="227" spans="1:24" s="3" customForma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row>
    <row r="228" spans="1:24" s="3" customForma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row>
    <row r="229" spans="1:24" s="3" customForma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row>
    <row r="230" spans="1:24" s="3" customForma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row>
    <row r="231" spans="1:24" s="3" customForma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row>
    <row r="232" spans="1:24" s="3" customForma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row>
    <row r="233" spans="1:24" s="3" customForma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row>
    <row r="234" spans="1:24" s="3" customForma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row>
    <row r="235" spans="1:24" s="3" customForma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row>
    <row r="236" spans="1:24" s="3" customForma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row>
    <row r="237" spans="1:24" s="3" customForma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row>
    <row r="238" spans="1:24" s="3" customForma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row>
    <row r="239" spans="1:24" s="3" customForma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row>
    <row r="240" spans="1:24" s="3" customForma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row>
    <row r="241" spans="1:24" s="3" customForma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row>
    <row r="242" spans="1:24" s="3" customForma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row>
    <row r="243" spans="1:24" s="3" customForma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row>
    <row r="244" spans="1:24" s="3" customForma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row>
    <row r="245" spans="1:24" s="3" customForma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row>
    <row r="246" spans="1:24" s="3" customForma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row>
    <row r="247" spans="1:24" s="3" customForma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row>
    <row r="248" spans="1:24" s="3" customForma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row>
    <row r="249" spans="1:24" s="3" customForma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row>
    <row r="250" spans="1:24" s="3" customForma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row>
    <row r="251" spans="1:24" s="3" customForma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row>
    <row r="252" spans="1:24" s="3" customForma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row>
    <row r="253" spans="1:24" s="3" customForma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row>
    <row r="254" spans="1:24" s="3" customForma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row>
    <row r="255" spans="1:24" s="3" customForma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row>
    <row r="256" spans="1:24" s="3" customForma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row>
    <row r="257" spans="1:24" s="3" customForma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row>
    <row r="258" spans="1:24" s="3" customForma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row>
    <row r="259" spans="1:24" s="3" customForma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row>
    <row r="260" spans="1:24" s="3" customForma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row>
    <row r="261" spans="1:24" s="3" customForma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row>
  </sheetData>
  <dataConsolidate/>
  <mergeCells count="79">
    <mergeCell ref="G8:N8"/>
    <mergeCell ref="G7:O7"/>
    <mergeCell ref="N49:W49"/>
    <mergeCell ref="N50:W50"/>
    <mergeCell ref="N51:W51"/>
    <mergeCell ref="N48:W48"/>
    <mergeCell ref="C20:G23"/>
    <mergeCell ref="H20:J21"/>
    <mergeCell ref="K16:L17"/>
    <mergeCell ref="K18:L19"/>
    <mergeCell ref="M16:W19"/>
    <mergeCell ref="K20:L21"/>
    <mergeCell ref="M20:W23"/>
    <mergeCell ref="K22:L23"/>
    <mergeCell ref="M28:W31"/>
    <mergeCell ref="H28:J31"/>
    <mergeCell ref="Q5:R5"/>
    <mergeCell ref="Q7:R7"/>
    <mergeCell ref="S5:U5"/>
    <mergeCell ref="S7:U7"/>
    <mergeCell ref="S9:U9"/>
    <mergeCell ref="Q9:R9"/>
    <mergeCell ref="F4:O5"/>
    <mergeCell ref="F9:N10"/>
    <mergeCell ref="H26:J27"/>
    <mergeCell ref="K26:L27"/>
    <mergeCell ref="K36:L37"/>
    <mergeCell ref="M36:W37"/>
    <mergeCell ref="M24:W27"/>
    <mergeCell ref="K14:L15"/>
    <mergeCell ref="B14:J15"/>
    <mergeCell ref="M14:W15"/>
    <mergeCell ref="H22:J23"/>
    <mergeCell ref="B16:B19"/>
    <mergeCell ref="B20:B23"/>
    <mergeCell ref="H18:J19"/>
    <mergeCell ref="H16:J17"/>
    <mergeCell ref="C16:G19"/>
    <mergeCell ref="B61:I62"/>
    <mergeCell ref="N61:V62"/>
    <mergeCell ref="B24:B27"/>
    <mergeCell ref="C24:G27"/>
    <mergeCell ref="B28:B31"/>
    <mergeCell ref="C28:G31"/>
    <mergeCell ref="B36:J37"/>
    <mergeCell ref="B38:B39"/>
    <mergeCell ref="B40:B41"/>
    <mergeCell ref="H24:J25"/>
    <mergeCell ref="K24:L25"/>
    <mergeCell ref="B32:J35"/>
    <mergeCell ref="K32:L35"/>
    <mergeCell ref="M32:W35"/>
    <mergeCell ref="M38:W39"/>
    <mergeCell ref="M40:W41"/>
    <mergeCell ref="K28:L31"/>
    <mergeCell ref="M42:W43"/>
    <mergeCell ref="M44:W45"/>
    <mergeCell ref="M46:W47"/>
    <mergeCell ref="K38:L39"/>
    <mergeCell ref="K40:L41"/>
    <mergeCell ref="K42:L43"/>
    <mergeCell ref="K44:L45"/>
    <mergeCell ref="B46:J47"/>
    <mergeCell ref="K46:L47"/>
    <mergeCell ref="B42:B43"/>
    <mergeCell ref="B44:B45"/>
    <mergeCell ref="C38:J39"/>
    <mergeCell ref="C40:J41"/>
    <mergeCell ref="C42:J43"/>
    <mergeCell ref="C44:J45"/>
    <mergeCell ref="K48:L49"/>
    <mergeCell ref="B48:J49"/>
    <mergeCell ref="E53:F53"/>
    <mergeCell ref="E54:F54"/>
    <mergeCell ref="E55:F55"/>
    <mergeCell ref="G54:H54"/>
    <mergeCell ref="G55:H55"/>
    <mergeCell ref="B54:D54"/>
    <mergeCell ref="B55:D55"/>
  </mergeCells>
  <dataValidations disablePrompts="1" count="2">
    <dataValidation allowBlank="1" showInputMessage="1" showErrorMessage="1" promptTitle="Valores de calificación" prompt="Se encuentra el documento =100_x000a_No se encuentra el documento =0" sqref="K14:L15 K36:L37" xr:uid="{00000000-0002-0000-0400-000000000000}"/>
    <dataValidation type="whole" allowBlank="1" showInputMessage="1" showErrorMessage="1" sqref="K16:L31 K38:L45" xr:uid="{00000000-0002-0000-0400-000001000000}">
      <formula1>0</formula1>
      <formula2>100</formula2>
    </dataValidation>
  </dataValidations>
  <printOptions horizontalCentered="1" verticalCentered="1"/>
  <pageMargins left="0" right="0" top="0" bottom="0" header="0" footer="0"/>
  <pageSetup paperSize="5" scale="50" orientation="landscape" r:id="rId1"/>
  <headerFooter scaleWithDoc="0" alignWithMargins="0"/>
  <ignoredErrors>
    <ignoredError sqref="K32 K4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pageSetUpPr fitToPage="1"/>
  </sheetPr>
  <dimension ref="A1:AX278"/>
  <sheetViews>
    <sheetView view="pageBreakPreview" topLeftCell="A26" zoomScale="55" zoomScaleNormal="39" zoomScaleSheetLayoutView="55" zoomScalePageLayoutView="19" workbookViewId="0">
      <selection activeCell="B17" sqref="C18:D18"/>
    </sheetView>
  </sheetViews>
  <sheetFormatPr baseColWidth="10" defaultRowHeight="14.4" x14ac:dyDescent="0.3"/>
  <cols>
    <col min="1" max="1" width="11.44140625" style="8"/>
    <col min="2" max="8" width="11.44140625" style="8" customWidth="1"/>
    <col min="9" max="22" width="11.44140625" style="8"/>
    <col min="23" max="29" width="11.44140625" style="3"/>
    <col min="30" max="30" width="11.44140625" style="1"/>
    <col min="31" max="50" width="11.44140625" style="3"/>
  </cols>
  <sheetData>
    <row r="1" spans="1:30" ht="15.75" customHeigh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row>
    <row r="2" spans="1:30" s="3" customFormat="1" ht="15.75" customHeight="1" x14ac:dyDescent="0.3">
      <c r="A2" s="4"/>
      <c r="B2" s="4"/>
      <c r="C2" s="4"/>
      <c r="D2" s="4"/>
      <c r="E2" s="4"/>
      <c r="F2" s="4"/>
      <c r="G2" s="4"/>
      <c r="H2" s="4"/>
      <c r="I2" s="4"/>
      <c r="J2" s="4"/>
      <c r="K2" s="4"/>
      <c r="L2" s="4"/>
      <c r="M2" s="4"/>
      <c r="N2" s="4"/>
      <c r="O2" s="4"/>
      <c r="P2" s="4"/>
      <c r="Q2" s="4"/>
      <c r="R2" s="4"/>
      <c r="S2" s="4"/>
      <c r="T2" s="4"/>
      <c r="U2" s="4"/>
      <c r="V2" s="4"/>
      <c r="W2" s="4"/>
      <c r="X2" s="4"/>
      <c r="Y2" s="4"/>
      <c r="Z2" s="4"/>
      <c r="AA2" s="4"/>
      <c r="AB2" s="4"/>
      <c r="AC2" s="4"/>
      <c r="AD2" s="4"/>
    </row>
    <row r="3" spans="1:30" s="3" customFormat="1" ht="15.75" customHeight="1" x14ac:dyDescent="0.3">
      <c r="A3" s="4"/>
      <c r="B3" s="4"/>
      <c r="C3" s="4"/>
      <c r="D3" s="241" t="s">
        <v>190</v>
      </c>
      <c r="E3" s="241"/>
      <c r="F3" s="241"/>
      <c r="G3" s="241"/>
      <c r="H3" s="241"/>
      <c r="I3" s="241"/>
      <c r="J3" s="241"/>
      <c r="K3" s="241"/>
      <c r="L3" s="241"/>
      <c r="M3" s="241"/>
      <c r="N3" s="241"/>
      <c r="O3" s="241"/>
      <c r="P3" s="241"/>
      <c r="Q3" s="241"/>
      <c r="R3" s="241"/>
      <c r="S3" s="241"/>
      <c r="T3" s="241"/>
      <c r="U3" s="87"/>
      <c r="V3" s="4"/>
      <c r="W3" s="4"/>
      <c r="X3" s="4"/>
      <c r="Y3" s="4"/>
      <c r="Z3" s="4"/>
      <c r="AA3" s="4"/>
      <c r="AB3" s="4"/>
      <c r="AC3" s="4"/>
      <c r="AD3" s="4"/>
    </row>
    <row r="4" spans="1:30" s="3" customFormat="1" ht="15.75" customHeight="1" x14ac:dyDescent="0.3">
      <c r="A4" s="4"/>
      <c r="B4" s="4"/>
      <c r="C4" s="4"/>
      <c r="D4" s="241"/>
      <c r="E4" s="241"/>
      <c r="F4" s="241"/>
      <c r="G4" s="241"/>
      <c r="H4" s="241"/>
      <c r="I4" s="241"/>
      <c r="J4" s="241"/>
      <c r="K4" s="241"/>
      <c r="L4" s="241"/>
      <c r="M4" s="241"/>
      <c r="N4" s="241"/>
      <c r="O4" s="241"/>
      <c r="P4" s="241"/>
      <c r="Q4" s="241"/>
      <c r="R4" s="241"/>
      <c r="S4" s="241"/>
      <c r="T4" s="241"/>
      <c r="U4" s="87"/>
      <c r="V4" s="4"/>
      <c r="W4" s="4"/>
      <c r="X4" s="4"/>
      <c r="Y4" s="4"/>
      <c r="Z4" s="4"/>
      <c r="AA4" s="4"/>
      <c r="AB4" s="4"/>
      <c r="AC4" s="4"/>
      <c r="AD4" s="4"/>
    </row>
    <row r="5" spans="1:30" s="3" customFormat="1" ht="25.5" customHeight="1" x14ac:dyDescent="0.3">
      <c r="A5" s="4"/>
      <c r="B5" s="4"/>
      <c r="C5" s="4"/>
      <c r="D5" s="241"/>
      <c r="E5" s="241"/>
      <c r="F5" s="241"/>
      <c r="G5" s="241"/>
      <c r="H5" s="241"/>
      <c r="I5" s="241"/>
      <c r="J5" s="241"/>
      <c r="K5" s="241"/>
      <c r="L5" s="241"/>
      <c r="M5" s="241"/>
      <c r="N5" s="241"/>
      <c r="O5" s="241"/>
      <c r="P5" s="241"/>
      <c r="Q5" s="241"/>
      <c r="R5" s="241"/>
      <c r="S5" s="241"/>
      <c r="T5" s="241"/>
      <c r="U5" s="87"/>
      <c r="V5" s="137" t="s">
        <v>4</v>
      </c>
      <c r="W5" s="137"/>
      <c r="X5" s="136"/>
      <c r="Y5" s="136"/>
      <c r="Z5" s="136"/>
      <c r="AA5" s="4"/>
      <c r="AB5" s="4"/>
      <c r="AC5" s="4"/>
      <c r="AD5" s="4"/>
    </row>
    <row r="6" spans="1:30" s="3" customFormat="1" ht="26.25" customHeight="1" x14ac:dyDescent="0.3">
      <c r="A6" s="4"/>
      <c r="B6" s="4"/>
      <c r="C6" s="4"/>
      <c r="D6" s="241"/>
      <c r="E6" s="241"/>
      <c r="F6" s="241"/>
      <c r="G6" s="241"/>
      <c r="H6" s="241"/>
      <c r="I6" s="241"/>
      <c r="J6" s="241"/>
      <c r="K6" s="241"/>
      <c r="L6" s="241"/>
      <c r="M6" s="241"/>
      <c r="N6" s="241"/>
      <c r="O6" s="241"/>
      <c r="P6" s="241"/>
      <c r="Q6" s="241"/>
      <c r="R6" s="241"/>
      <c r="S6" s="241"/>
      <c r="T6" s="241"/>
      <c r="U6" s="87"/>
      <c r="V6" s="4"/>
      <c r="W6" s="4"/>
      <c r="X6" s="4"/>
      <c r="Y6" s="4"/>
      <c r="Z6" s="4"/>
      <c r="AA6" s="4"/>
      <c r="AB6" s="4"/>
      <c r="AC6" s="4"/>
      <c r="AD6" s="4"/>
    </row>
    <row r="7" spans="1:30" s="3" customFormat="1" ht="23.25" customHeight="1" x14ac:dyDescent="0.3">
      <c r="A7" s="4"/>
      <c r="B7" s="4"/>
      <c r="C7" s="4"/>
      <c r="D7" s="241"/>
      <c r="E7" s="241"/>
      <c r="F7" s="241"/>
      <c r="G7" s="241"/>
      <c r="H7" s="241"/>
      <c r="I7" s="241"/>
      <c r="J7" s="241"/>
      <c r="K7" s="241"/>
      <c r="L7" s="241"/>
      <c r="M7" s="241"/>
      <c r="N7" s="241"/>
      <c r="O7" s="241"/>
      <c r="P7" s="241"/>
      <c r="Q7" s="241"/>
      <c r="R7" s="241"/>
      <c r="S7" s="241"/>
      <c r="T7" s="241"/>
      <c r="U7" s="87"/>
      <c r="V7" s="137" t="s">
        <v>5</v>
      </c>
      <c r="W7" s="137"/>
      <c r="X7" s="136"/>
      <c r="Y7" s="136"/>
      <c r="Z7" s="136"/>
      <c r="AA7" s="4"/>
      <c r="AB7" s="4"/>
      <c r="AC7" s="4"/>
      <c r="AD7" s="4"/>
    </row>
    <row r="8" spans="1:30" s="3" customFormat="1" ht="24.75" customHeight="1" x14ac:dyDescent="0.3">
      <c r="A8" s="4"/>
      <c r="B8" s="4"/>
      <c r="C8" s="4"/>
      <c r="D8" s="1"/>
      <c r="E8" s="1"/>
      <c r="F8" s="1"/>
      <c r="G8" s="11"/>
      <c r="H8" s="203" t="s">
        <v>193</v>
      </c>
      <c r="I8" s="203"/>
      <c r="J8" s="203"/>
      <c r="K8" s="203"/>
      <c r="L8" s="203"/>
      <c r="M8" s="203"/>
      <c r="N8" s="203"/>
      <c r="O8" s="203"/>
      <c r="P8" s="203"/>
      <c r="Q8" s="203"/>
      <c r="R8" s="4"/>
      <c r="S8" s="4"/>
      <c r="T8" s="4"/>
      <c r="U8" s="4"/>
      <c r="V8" s="12"/>
      <c r="W8" s="12"/>
      <c r="X8" s="4"/>
      <c r="Y8" s="4"/>
      <c r="Z8" s="4"/>
      <c r="AA8" s="4"/>
      <c r="AB8" s="4"/>
      <c r="AC8" s="4"/>
      <c r="AD8" s="4"/>
    </row>
    <row r="9" spans="1:30" s="3" customFormat="1" ht="21.75" customHeight="1" x14ac:dyDescent="0.3">
      <c r="A9" s="4"/>
      <c r="B9" s="4"/>
      <c r="C9" s="4"/>
      <c r="D9" s="1"/>
      <c r="E9" s="1"/>
      <c r="F9" s="1"/>
      <c r="G9" s="12"/>
      <c r="H9" s="229" t="s">
        <v>191</v>
      </c>
      <c r="I9" s="229"/>
      <c r="J9" s="229"/>
      <c r="K9" s="229"/>
      <c r="L9" s="229"/>
      <c r="M9" s="229"/>
      <c r="N9" s="229"/>
      <c r="O9" s="229"/>
      <c r="P9" s="229"/>
      <c r="Q9" s="229"/>
      <c r="R9" s="4"/>
      <c r="S9" s="4"/>
      <c r="T9" s="4"/>
      <c r="U9" s="4"/>
      <c r="V9" s="137" t="s">
        <v>6</v>
      </c>
      <c r="W9" s="137"/>
      <c r="X9" s="136"/>
      <c r="Y9" s="136"/>
      <c r="Z9" s="136"/>
      <c r="AA9" s="4"/>
      <c r="AB9" s="4"/>
      <c r="AC9" s="4"/>
      <c r="AD9" s="4"/>
    </row>
    <row r="10" spans="1:30" s="3" customFormat="1" ht="15.75" customHeight="1" x14ac:dyDescent="0.3">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row>
    <row r="11" spans="1:30" s="3" customFormat="1" ht="15.75" customHeight="1"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4"/>
    </row>
    <row r="12" spans="1:30" s="3" customFormat="1" ht="15.75" customHeight="1" x14ac:dyDescent="0.3">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row>
    <row r="13" spans="1:30" s="3" customFormat="1" ht="26.25" customHeight="1" x14ac:dyDescent="0.3">
      <c r="A13" s="4"/>
      <c r="B13" s="236" t="s">
        <v>144</v>
      </c>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4"/>
    </row>
    <row r="14" spans="1:30" s="3" customFormat="1" ht="15.75" customHeight="1" x14ac:dyDescent="0.3">
      <c r="A14" s="1"/>
      <c r="B14" s="237" t="s">
        <v>72</v>
      </c>
      <c r="C14" s="237" t="s">
        <v>116</v>
      </c>
      <c r="D14" s="237"/>
      <c r="E14" s="237" t="s">
        <v>73</v>
      </c>
      <c r="F14" s="237"/>
      <c r="G14" s="237"/>
      <c r="H14" s="237"/>
      <c r="I14" s="237" t="s">
        <v>74</v>
      </c>
      <c r="J14" s="237"/>
      <c r="K14" s="237"/>
      <c r="L14" s="237"/>
      <c r="M14" s="237"/>
      <c r="N14" s="237"/>
      <c r="O14" s="237"/>
      <c r="P14" s="237"/>
      <c r="Q14" s="237"/>
      <c r="R14" s="237"/>
      <c r="S14" s="237"/>
      <c r="T14" s="237"/>
      <c r="U14" s="237" t="s">
        <v>3</v>
      </c>
      <c r="V14" s="237"/>
      <c r="W14" s="237" t="s">
        <v>119</v>
      </c>
      <c r="X14" s="237"/>
      <c r="Y14" s="237"/>
      <c r="Z14" s="237"/>
      <c r="AA14" s="237"/>
      <c r="AB14" s="237"/>
      <c r="AC14" s="237"/>
      <c r="AD14" s="61"/>
    </row>
    <row r="15" spans="1:30" s="3" customFormat="1" ht="15.75" customHeight="1" x14ac:dyDescent="0.3">
      <c r="A15" s="1"/>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62"/>
    </row>
    <row r="16" spans="1:30" s="3" customFormat="1" ht="15.75" customHeight="1" x14ac:dyDescent="0.3">
      <c r="A16" s="4"/>
      <c r="B16" s="9"/>
      <c r="C16" s="239"/>
      <c r="D16" s="239"/>
      <c r="E16" s="238"/>
      <c r="F16" s="238"/>
      <c r="G16" s="238"/>
      <c r="H16" s="238"/>
      <c r="I16" s="234"/>
      <c r="J16" s="234"/>
      <c r="K16" s="234"/>
      <c r="L16" s="234"/>
      <c r="M16" s="234"/>
      <c r="N16" s="234"/>
      <c r="O16" s="234"/>
      <c r="P16" s="234"/>
      <c r="Q16" s="234"/>
      <c r="R16" s="234"/>
      <c r="S16" s="234"/>
      <c r="T16" s="234"/>
      <c r="U16" s="234"/>
      <c r="V16" s="234"/>
      <c r="W16" s="234"/>
      <c r="X16" s="234"/>
      <c r="Y16" s="234"/>
      <c r="Z16" s="234"/>
      <c r="AA16" s="234"/>
      <c r="AB16" s="234"/>
      <c r="AC16" s="234"/>
      <c r="AD16" s="1"/>
    </row>
    <row r="17" spans="1:30" s="3" customFormat="1" ht="15.75" customHeight="1" x14ac:dyDescent="0.3">
      <c r="A17" s="4"/>
      <c r="B17" s="10"/>
      <c r="C17" s="239"/>
      <c r="D17" s="239"/>
      <c r="E17" s="238"/>
      <c r="F17" s="238"/>
      <c r="G17" s="238"/>
      <c r="H17" s="238"/>
      <c r="I17" s="235"/>
      <c r="J17" s="235"/>
      <c r="K17" s="235"/>
      <c r="L17" s="235"/>
      <c r="M17" s="235"/>
      <c r="N17" s="235"/>
      <c r="O17" s="235"/>
      <c r="P17" s="235"/>
      <c r="Q17" s="235"/>
      <c r="R17" s="235"/>
      <c r="S17" s="235"/>
      <c r="T17" s="235"/>
      <c r="U17" s="235"/>
      <c r="V17" s="235"/>
      <c r="W17" s="235"/>
      <c r="X17" s="235"/>
      <c r="Y17" s="235"/>
      <c r="Z17" s="235"/>
      <c r="AA17" s="235"/>
      <c r="AB17" s="235"/>
      <c r="AC17" s="235"/>
      <c r="AD17" s="1"/>
    </row>
    <row r="18" spans="1:30" s="3" customFormat="1" ht="15.75" customHeight="1" x14ac:dyDescent="0.3">
      <c r="A18" s="4"/>
      <c r="B18" s="10"/>
      <c r="C18" s="239"/>
      <c r="D18" s="239"/>
      <c r="E18" s="238"/>
      <c r="F18" s="238"/>
      <c r="G18" s="238"/>
      <c r="H18" s="238"/>
      <c r="I18" s="235"/>
      <c r="J18" s="235"/>
      <c r="K18" s="235"/>
      <c r="L18" s="235"/>
      <c r="M18" s="235"/>
      <c r="N18" s="235"/>
      <c r="O18" s="235"/>
      <c r="P18" s="235"/>
      <c r="Q18" s="235"/>
      <c r="R18" s="235"/>
      <c r="S18" s="235"/>
      <c r="T18" s="235"/>
      <c r="U18" s="235"/>
      <c r="V18" s="235"/>
      <c r="W18" s="235"/>
      <c r="X18" s="235"/>
      <c r="Y18" s="235"/>
      <c r="Z18" s="235"/>
      <c r="AA18" s="235"/>
      <c r="AB18" s="235"/>
      <c r="AC18" s="235"/>
      <c r="AD18" s="1"/>
    </row>
    <row r="19" spans="1:30" s="3" customFormat="1" ht="15.75" customHeight="1" x14ac:dyDescent="0.3">
      <c r="A19" s="4"/>
      <c r="B19" s="9"/>
      <c r="C19" s="239"/>
      <c r="D19" s="239"/>
      <c r="E19" s="238"/>
      <c r="F19" s="238"/>
      <c r="G19" s="238"/>
      <c r="H19" s="238"/>
      <c r="I19" s="234"/>
      <c r="J19" s="234"/>
      <c r="K19" s="234"/>
      <c r="L19" s="234"/>
      <c r="M19" s="234"/>
      <c r="N19" s="234"/>
      <c r="O19" s="234"/>
      <c r="P19" s="234"/>
      <c r="Q19" s="234"/>
      <c r="R19" s="234"/>
      <c r="S19" s="234"/>
      <c r="T19" s="234"/>
      <c r="U19" s="234"/>
      <c r="V19" s="234"/>
      <c r="W19" s="234"/>
      <c r="X19" s="234"/>
      <c r="Y19" s="234"/>
      <c r="Z19" s="234"/>
      <c r="AA19" s="234"/>
      <c r="AB19" s="234"/>
      <c r="AC19" s="234"/>
      <c r="AD19" s="1"/>
    </row>
    <row r="20" spans="1:30" s="3" customFormat="1" ht="15.75" customHeight="1" x14ac:dyDescent="0.3">
      <c r="A20" s="4"/>
      <c r="B20" s="9"/>
      <c r="C20" s="239"/>
      <c r="D20" s="239"/>
      <c r="E20" s="238"/>
      <c r="F20" s="238"/>
      <c r="G20" s="238"/>
      <c r="H20" s="238"/>
      <c r="I20" s="234"/>
      <c r="J20" s="234"/>
      <c r="K20" s="234"/>
      <c r="L20" s="234"/>
      <c r="M20" s="234"/>
      <c r="N20" s="234"/>
      <c r="O20" s="234"/>
      <c r="P20" s="234"/>
      <c r="Q20" s="234"/>
      <c r="R20" s="234"/>
      <c r="S20" s="234"/>
      <c r="T20" s="234"/>
      <c r="U20" s="234"/>
      <c r="V20" s="234"/>
      <c r="W20" s="234"/>
      <c r="X20" s="234"/>
      <c r="Y20" s="234"/>
      <c r="Z20" s="234"/>
      <c r="AA20" s="234"/>
      <c r="AB20" s="234"/>
      <c r="AC20" s="234"/>
      <c r="AD20" s="1"/>
    </row>
    <row r="21" spans="1:30" s="3" customFormat="1" ht="15.75" customHeight="1" x14ac:dyDescent="0.3">
      <c r="A21" s="4"/>
      <c r="B21" s="9"/>
      <c r="C21" s="239"/>
      <c r="D21" s="239"/>
      <c r="E21" s="238"/>
      <c r="F21" s="238"/>
      <c r="G21" s="238"/>
      <c r="H21" s="238"/>
      <c r="I21" s="234"/>
      <c r="J21" s="234"/>
      <c r="K21" s="234"/>
      <c r="L21" s="234"/>
      <c r="M21" s="234"/>
      <c r="N21" s="234"/>
      <c r="O21" s="234"/>
      <c r="P21" s="234"/>
      <c r="Q21" s="234"/>
      <c r="R21" s="234"/>
      <c r="S21" s="234"/>
      <c r="T21" s="234"/>
      <c r="U21" s="234"/>
      <c r="V21" s="234"/>
      <c r="W21" s="234"/>
      <c r="X21" s="234"/>
      <c r="Y21" s="234"/>
      <c r="Z21" s="234"/>
      <c r="AA21" s="234"/>
      <c r="AB21" s="234"/>
      <c r="AC21" s="234"/>
      <c r="AD21" s="1"/>
    </row>
    <row r="22" spans="1:30" s="3" customFormat="1" ht="15.75" customHeight="1" x14ac:dyDescent="0.3">
      <c r="A22" s="4"/>
      <c r="B22" s="240"/>
      <c r="C22" s="240"/>
      <c r="D22" s="240"/>
      <c r="E22" s="240"/>
      <c r="F22" s="240"/>
      <c r="G22" s="240"/>
      <c r="H22" s="240"/>
      <c r="I22" s="240"/>
      <c r="J22" s="240"/>
      <c r="K22" s="240"/>
      <c r="L22" s="240"/>
      <c r="M22" s="240"/>
      <c r="N22" s="240"/>
      <c r="O22" s="240"/>
      <c r="P22" s="240"/>
      <c r="Q22" s="240"/>
      <c r="R22" s="240"/>
      <c r="S22" s="240"/>
      <c r="T22" s="240"/>
      <c r="U22" s="4"/>
      <c r="V22" s="4"/>
      <c r="W22" s="4"/>
      <c r="X22" s="4"/>
      <c r="Y22" s="4"/>
      <c r="Z22" s="4"/>
      <c r="AA22" s="4"/>
      <c r="AB22" s="4"/>
      <c r="AC22" s="4"/>
      <c r="AD22" s="1"/>
    </row>
    <row r="23" spans="1:30" s="3" customFormat="1" ht="26.25" customHeight="1" x14ac:dyDescent="0.3">
      <c r="A23" s="4"/>
      <c r="B23" s="236" t="s">
        <v>145</v>
      </c>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1"/>
    </row>
    <row r="24" spans="1:30" s="3" customFormat="1" ht="15.75" customHeight="1" x14ac:dyDescent="0.3">
      <c r="A24" s="4"/>
      <c r="B24" s="237" t="s">
        <v>72</v>
      </c>
      <c r="C24" s="237" t="s">
        <v>116</v>
      </c>
      <c r="D24" s="237"/>
      <c r="E24" s="237" t="s">
        <v>73</v>
      </c>
      <c r="F24" s="237"/>
      <c r="G24" s="237"/>
      <c r="H24" s="237"/>
      <c r="I24" s="237" t="s">
        <v>74</v>
      </c>
      <c r="J24" s="237"/>
      <c r="K24" s="237"/>
      <c r="L24" s="237"/>
      <c r="M24" s="237"/>
      <c r="N24" s="237"/>
      <c r="O24" s="237"/>
      <c r="P24" s="237"/>
      <c r="Q24" s="237"/>
      <c r="R24" s="237"/>
      <c r="S24" s="237"/>
      <c r="T24" s="237"/>
      <c r="U24" s="237" t="s">
        <v>3</v>
      </c>
      <c r="V24" s="237"/>
      <c r="W24" s="237" t="s">
        <v>119</v>
      </c>
      <c r="X24" s="237"/>
      <c r="Y24" s="237"/>
      <c r="Z24" s="237"/>
      <c r="AA24" s="237"/>
      <c r="AB24" s="237"/>
      <c r="AC24" s="237"/>
      <c r="AD24" s="1"/>
    </row>
    <row r="25" spans="1:30" s="3" customFormat="1" ht="15.75" customHeight="1" x14ac:dyDescent="0.3">
      <c r="A25" s="4"/>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1"/>
    </row>
    <row r="26" spans="1:30" s="3" customFormat="1" ht="15.75" customHeight="1" x14ac:dyDescent="0.3">
      <c r="A26" s="4"/>
      <c r="B26" s="9"/>
      <c r="C26" s="239"/>
      <c r="D26" s="239"/>
      <c r="E26" s="238"/>
      <c r="F26" s="238"/>
      <c r="G26" s="238"/>
      <c r="H26" s="238"/>
      <c r="I26" s="234"/>
      <c r="J26" s="234"/>
      <c r="K26" s="234"/>
      <c r="L26" s="234"/>
      <c r="M26" s="234"/>
      <c r="N26" s="234"/>
      <c r="O26" s="234"/>
      <c r="P26" s="234"/>
      <c r="Q26" s="234"/>
      <c r="R26" s="234"/>
      <c r="S26" s="234"/>
      <c r="T26" s="234"/>
      <c r="U26" s="234"/>
      <c r="V26" s="234"/>
      <c r="W26" s="234"/>
      <c r="X26" s="234"/>
      <c r="Y26" s="234"/>
      <c r="Z26" s="234"/>
      <c r="AA26" s="234"/>
      <c r="AB26" s="234"/>
      <c r="AC26" s="234"/>
      <c r="AD26" s="1"/>
    </row>
    <row r="27" spans="1:30" s="3" customFormat="1" ht="15.75" customHeight="1" x14ac:dyDescent="0.3">
      <c r="A27" s="4"/>
      <c r="B27" s="10"/>
      <c r="C27" s="239"/>
      <c r="D27" s="239"/>
      <c r="E27" s="238"/>
      <c r="F27" s="238"/>
      <c r="G27" s="238"/>
      <c r="H27" s="238"/>
      <c r="I27" s="235"/>
      <c r="J27" s="235"/>
      <c r="K27" s="235"/>
      <c r="L27" s="235"/>
      <c r="M27" s="235"/>
      <c r="N27" s="235"/>
      <c r="O27" s="235"/>
      <c r="P27" s="235"/>
      <c r="Q27" s="235"/>
      <c r="R27" s="235"/>
      <c r="S27" s="235"/>
      <c r="T27" s="235"/>
      <c r="U27" s="235"/>
      <c r="V27" s="235"/>
      <c r="W27" s="235"/>
      <c r="X27" s="235"/>
      <c r="Y27" s="235"/>
      <c r="Z27" s="235"/>
      <c r="AA27" s="235"/>
      <c r="AB27" s="235"/>
      <c r="AC27" s="235"/>
      <c r="AD27" s="1"/>
    </row>
    <row r="28" spans="1:30" s="3" customFormat="1" ht="15.75" customHeight="1" x14ac:dyDescent="0.3">
      <c r="A28" s="4"/>
      <c r="B28" s="10"/>
      <c r="C28" s="239"/>
      <c r="D28" s="239"/>
      <c r="E28" s="238"/>
      <c r="F28" s="238"/>
      <c r="G28" s="238"/>
      <c r="H28" s="238"/>
      <c r="I28" s="235"/>
      <c r="J28" s="235"/>
      <c r="K28" s="235"/>
      <c r="L28" s="235"/>
      <c r="M28" s="235"/>
      <c r="N28" s="235"/>
      <c r="O28" s="235"/>
      <c r="P28" s="235"/>
      <c r="Q28" s="235"/>
      <c r="R28" s="235"/>
      <c r="S28" s="235"/>
      <c r="T28" s="235"/>
      <c r="U28" s="235"/>
      <c r="V28" s="235"/>
      <c r="W28" s="235"/>
      <c r="X28" s="235"/>
      <c r="Y28" s="235"/>
      <c r="Z28" s="235"/>
      <c r="AA28" s="235"/>
      <c r="AB28" s="235"/>
      <c r="AC28" s="235"/>
      <c r="AD28" s="1"/>
    </row>
    <row r="29" spans="1:30" s="3" customFormat="1" ht="15.75" customHeight="1" x14ac:dyDescent="0.3">
      <c r="A29" s="4"/>
      <c r="B29" s="9"/>
      <c r="C29" s="239"/>
      <c r="D29" s="239"/>
      <c r="E29" s="238"/>
      <c r="F29" s="238"/>
      <c r="G29" s="238"/>
      <c r="H29" s="238"/>
      <c r="I29" s="234"/>
      <c r="J29" s="234"/>
      <c r="K29" s="234"/>
      <c r="L29" s="234"/>
      <c r="M29" s="234"/>
      <c r="N29" s="234"/>
      <c r="O29" s="234"/>
      <c r="P29" s="234"/>
      <c r="Q29" s="234"/>
      <c r="R29" s="234"/>
      <c r="S29" s="234"/>
      <c r="T29" s="234"/>
      <c r="U29" s="234"/>
      <c r="V29" s="234"/>
      <c r="W29" s="234"/>
      <c r="X29" s="234"/>
      <c r="Y29" s="234"/>
      <c r="Z29" s="234"/>
      <c r="AA29" s="234"/>
      <c r="AB29" s="234"/>
      <c r="AC29" s="234"/>
      <c r="AD29" s="1"/>
    </row>
    <row r="30" spans="1:30" s="3" customFormat="1" ht="15.75" customHeight="1" x14ac:dyDescent="0.3">
      <c r="A30" s="4"/>
      <c r="B30" s="9"/>
      <c r="C30" s="239"/>
      <c r="D30" s="239"/>
      <c r="E30" s="238"/>
      <c r="F30" s="238"/>
      <c r="G30" s="238"/>
      <c r="H30" s="238"/>
      <c r="I30" s="234"/>
      <c r="J30" s="234"/>
      <c r="K30" s="234"/>
      <c r="L30" s="234"/>
      <c r="M30" s="234"/>
      <c r="N30" s="234"/>
      <c r="O30" s="234"/>
      <c r="P30" s="234"/>
      <c r="Q30" s="234"/>
      <c r="R30" s="234"/>
      <c r="S30" s="234"/>
      <c r="T30" s="234"/>
      <c r="U30" s="234"/>
      <c r="V30" s="234"/>
      <c r="W30" s="234"/>
      <c r="X30" s="234"/>
      <c r="Y30" s="234"/>
      <c r="Z30" s="234"/>
      <c r="AA30" s="234"/>
      <c r="AB30" s="234"/>
      <c r="AC30" s="234"/>
      <c r="AD30" s="1"/>
    </row>
    <row r="31" spans="1:30" s="3" customFormat="1" ht="15.75" customHeight="1" x14ac:dyDescent="0.3">
      <c r="A31" s="4"/>
      <c r="B31" s="9"/>
      <c r="C31" s="239"/>
      <c r="D31" s="239"/>
      <c r="E31" s="238"/>
      <c r="F31" s="238"/>
      <c r="G31" s="238"/>
      <c r="H31" s="238"/>
      <c r="I31" s="234"/>
      <c r="J31" s="234"/>
      <c r="K31" s="234"/>
      <c r="L31" s="234"/>
      <c r="M31" s="234"/>
      <c r="N31" s="234"/>
      <c r="O31" s="234"/>
      <c r="P31" s="234"/>
      <c r="Q31" s="234"/>
      <c r="R31" s="234"/>
      <c r="S31" s="234"/>
      <c r="T31" s="234"/>
      <c r="U31" s="234"/>
      <c r="V31" s="234"/>
      <c r="W31" s="234"/>
      <c r="X31" s="234"/>
      <c r="Y31" s="234"/>
      <c r="Z31" s="234"/>
      <c r="AA31" s="234"/>
      <c r="AB31" s="234"/>
      <c r="AC31" s="234"/>
      <c r="AD31" s="1"/>
    </row>
    <row r="32" spans="1:30" s="3" customFormat="1" ht="15.75" customHeight="1" x14ac:dyDescent="0.3">
      <c r="A32" s="4"/>
      <c r="B32" s="240"/>
      <c r="C32" s="240"/>
      <c r="D32" s="240"/>
      <c r="E32" s="240"/>
      <c r="F32" s="240"/>
      <c r="G32" s="240"/>
      <c r="H32" s="240"/>
      <c r="I32" s="240"/>
      <c r="J32" s="240"/>
      <c r="K32" s="240"/>
      <c r="L32" s="240"/>
      <c r="M32" s="240"/>
      <c r="N32" s="240"/>
      <c r="O32" s="240"/>
      <c r="P32" s="240"/>
      <c r="Q32" s="240"/>
      <c r="R32" s="240"/>
      <c r="S32" s="240"/>
      <c r="T32" s="240"/>
      <c r="U32" s="4"/>
      <c r="V32" s="4"/>
      <c r="W32" s="4"/>
      <c r="X32" s="4"/>
      <c r="Y32" s="4"/>
      <c r="Z32" s="4"/>
      <c r="AA32" s="4"/>
      <c r="AB32" s="4"/>
      <c r="AC32" s="4"/>
      <c r="AD32" s="1"/>
    </row>
    <row r="33" spans="1:30" s="3" customFormat="1" ht="26.25" customHeight="1" x14ac:dyDescent="0.3">
      <c r="A33" s="4"/>
      <c r="B33" s="236" t="s">
        <v>166</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1"/>
    </row>
    <row r="34" spans="1:30" s="3" customFormat="1" ht="15.75" customHeight="1" x14ac:dyDescent="0.3">
      <c r="A34" s="4"/>
      <c r="B34" s="237" t="s">
        <v>72</v>
      </c>
      <c r="C34" s="237" t="s">
        <v>116</v>
      </c>
      <c r="D34" s="237"/>
      <c r="E34" s="237" t="s">
        <v>73</v>
      </c>
      <c r="F34" s="237"/>
      <c r="G34" s="237"/>
      <c r="H34" s="237"/>
      <c r="I34" s="237" t="s">
        <v>74</v>
      </c>
      <c r="J34" s="237"/>
      <c r="K34" s="237"/>
      <c r="L34" s="237"/>
      <c r="M34" s="237"/>
      <c r="N34" s="237"/>
      <c r="O34" s="237"/>
      <c r="P34" s="237"/>
      <c r="Q34" s="237"/>
      <c r="R34" s="237"/>
      <c r="S34" s="237"/>
      <c r="T34" s="237"/>
      <c r="U34" s="237" t="s">
        <v>3</v>
      </c>
      <c r="V34" s="237"/>
      <c r="W34" s="237" t="s">
        <v>119</v>
      </c>
      <c r="X34" s="237"/>
      <c r="Y34" s="237"/>
      <c r="Z34" s="237"/>
      <c r="AA34" s="237"/>
      <c r="AB34" s="237"/>
      <c r="AC34" s="237"/>
      <c r="AD34" s="1"/>
    </row>
    <row r="35" spans="1:30" s="3" customFormat="1" ht="15.75" customHeight="1" x14ac:dyDescent="0.3">
      <c r="A35" s="4"/>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1"/>
    </row>
    <row r="36" spans="1:30" s="3" customFormat="1" ht="15.75" customHeight="1" x14ac:dyDescent="0.3">
      <c r="A36" s="4"/>
      <c r="B36" s="9"/>
      <c r="C36" s="239"/>
      <c r="D36" s="239"/>
      <c r="E36" s="238"/>
      <c r="F36" s="238"/>
      <c r="G36" s="238"/>
      <c r="H36" s="238"/>
      <c r="I36" s="234"/>
      <c r="J36" s="234"/>
      <c r="K36" s="234"/>
      <c r="L36" s="234"/>
      <c r="M36" s="234"/>
      <c r="N36" s="234"/>
      <c r="O36" s="234"/>
      <c r="P36" s="234"/>
      <c r="Q36" s="234"/>
      <c r="R36" s="234"/>
      <c r="S36" s="234"/>
      <c r="T36" s="234"/>
      <c r="U36" s="234"/>
      <c r="V36" s="234"/>
      <c r="W36" s="234"/>
      <c r="X36" s="234"/>
      <c r="Y36" s="234"/>
      <c r="Z36" s="234"/>
      <c r="AA36" s="234"/>
      <c r="AB36" s="234"/>
      <c r="AC36" s="234"/>
      <c r="AD36" s="1"/>
    </row>
    <row r="37" spans="1:30" s="3" customFormat="1" ht="15.75" customHeight="1" x14ac:dyDescent="0.3">
      <c r="A37" s="4"/>
      <c r="B37" s="10"/>
      <c r="C37" s="239"/>
      <c r="D37" s="239"/>
      <c r="E37" s="238"/>
      <c r="F37" s="238"/>
      <c r="G37" s="238"/>
      <c r="H37" s="238"/>
      <c r="I37" s="235"/>
      <c r="J37" s="235"/>
      <c r="K37" s="235"/>
      <c r="L37" s="235"/>
      <c r="M37" s="235"/>
      <c r="N37" s="235"/>
      <c r="O37" s="235"/>
      <c r="P37" s="235"/>
      <c r="Q37" s="235"/>
      <c r="R37" s="235"/>
      <c r="S37" s="235"/>
      <c r="T37" s="235"/>
      <c r="U37" s="235"/>
      <c r="V37" s="235"/>
      <c r="W37" s="235"/>
      <c r="X37" s="235"/>
      <c r="Y37" s="235"/>
      <c r="Z37" s="235"/>
      <c r="AA37" s="235"/>
      <c r="AB37" s="235"/>
      <c r="AC37" s="235"/>
      <c r="AD37" s="1"/>
    </row>
    <row r="38" spans="1:30" s="3" customFormat="1" ht="15.75" customHeight="1" x14ac:dyDescent="0.3">
      <c r="A38" s="4"/>
      <c r="B38" s="10"/>
      <c r="C38" s="239"/>
      <c r="D38" s="239"/>
      <c r="E38" s="238"/>
      <c r="F38" s="238"/>
      <c r="G38" s="238"/>
      <c r="H38" s="238"/>
      <c r="I38" s="235"/>
      <c r="J38" s="235"/>
      <c r="K38" s="235"/>
      <c r="L38" s="235"/>
      <c r="M38" s="235"/>
      <c r="N38" s="235"/>
      <c r="O38" s="235"/>
      <c r="P38" s="235"/>
      <c r="Q38" s="235"/>
      <c r="R38" s="235"/>
      <c r="S38" s="235"/>
      <c r="T38" s="235"/>
      <c r="U38" s="235"/>
      <c r="V38" s="235"/>
      <c r="W38" s="235"/>
      <c r="X38" s="235"/>
      <c r="Y38" s="235"/>
      <c r="Z38" s="235"/>
      <c r="AA38" s="235"/>
      <c r="AB38" s="235"/>
      <c r="AC38" s="235"/>
      <c r="AD38" s="1"/>
    </row>
    <row r="39" spans="1:30" s="3" customFormat="1" ht="15.75" customHeight="1" x14ac:dyDescent="0.3">
      <c r="A39" s="4"/>
      <c r="B39" s="9"/>
      <c r="C39" s="239"/>
      <c r="D39" s="239"/>
      <c r="E39" s="238"/>
      <c r="F39" s="238"/>
      <c r="G39" s="238"/>
      <c r="H39" s="238"/>
      <c r="I39" s="234"/>
      <c r="J39" s="234"/>
      <c r="K39" s="234"/>
      <c r="L39" s="234"/>
      <c r="M39" s="234"/>
      <c r="N39" s="234"/>
      <c r="O39" s="234"/>
      <c r="P39" s="234"/>
      <c r="Q39" s="234"/>
      <c r="R39" s="234"/>
      <c r="S39" s="234"/>
      <c r="T39" s="234"/>
      <c r="U39" s="234"/>
      <c r="V39" s="234"/>
      <c r="W39" s="234"/>
      <c r="X39" s="234"/>
      <c r="Y39" s="234"/>
      <c r="Z39" s="234"/>
      <c r="AA39" s="234"/>
      <c r="AB39" s="234"/>
      <c r="AC39" s="234"/>
      <c r="AD39" s="1"/>
    </row>
    <row r="40" spans="1:30" s="3" customFormat="1" ht="15.75" customHeight="1" x14ac:dyDescent="0.3">
      <c r="A40" s="4"/>
      <c r="B40" s="9"/>
      <c r="C40" s="239"/>
      <c r="D40" s="239"/>
      <c r="E40" s="238"/>
      <c r="F40" s="238"/>
      <c r="G40" s="238"/>
      <c r="H40" s="238"/>
      <c r="I40" s="234"/>
      <c r="J40" s="234"/>
      <c r="K40" s="234"/>
      <c r="L40" s="234"/>
      <c r="M40" s="234"/>
      <c r="N40" s="234"/>
      <c r="O40" s="234"/>
      <c r="P40" s="234"/>
      <c r="Q40" s="234"/>
      <c r="R40" s="234"/>
      <c r="S40" s="234"/>
      <c r="T40" s="234"/>
      <c r="U40" s="234"/>
      <c r="V40" s="234"/>
      <c r="W40" s="234"/>
      <c r="X40" s="234"/>
      <c r="Y40" s="234"/>
      <c r="Z40" s="234"/>
      <c r="AA40" s="234"/>
      <c r="AB40" s="234"/>
      <c r="AC40" s="234"/>
      <c r="AD40" s="1"/>
    </row>
    <row r="41" spans="1:30" s="3" customFormat="1" ht="15.75" customHeight="1" x14ac:dyDescent="0.3">
      <c r="A41" s="4"/>
      <c r="B41" s="9"/>
      <c r="C41" s="239"/>
      <c r="D41" s="239"/>
      <c r="E41" s="238"/>
      <c r="F41" s="238"/>
      <c r="G41" s="238"/>
      <c r="H41" s="238"/>
      <c r="I41" s="234"/>
      <c r="J41" s="234"/>
      <c r="K41" s="234"/>
      <c r="L41" s="234"/>
      <c r="M41" s="234"/>
      <c r="N41" s="234"/>
      <c r="O41" s="234"/>
      <c r="P41" s="234"/>
      <c r="Q41" s="234"/>
      <c r="R41" s="234"/>
      <c r="S41" s="234"/>
      <c r="T41" s="234"/>
      <c r="U41" s="234"/>
      <c r="V41" s="234"/>
      <c r="W41" s="234"/>
      <c r="X41" s="234"/>
      <c r="Y41" s="234"/>
      <c r="Z41" s="234"/>
      <c r="AA41" s="234"/>
      <c r="AB41" s="234"/>
      <c r="AC41" s="234"/>
      <c r="AD41" s="1"/>
    </row>
    <row r="42" spans="1:30" s="3" customFormat="1" ht="15.75" customHeight="1" x14ac:dyDescent="0.3">
      <c r="A42" s="4"/>
      <c r="B42" s="51"/>
      <c r="C42" s="51"/>
      <c r="D42" s="51"/>
      <c r="E42" s="51"/>
      <c r="F42" s="51"/>
      <c r="G42" s="51"/>
      <c r="H42" s="51"/>
      <c r="I42" s="51"/>
      <c r="J42" s="51"/>
      <c r="K42" s="51"/>
      <c r="L42" s="51"/>
      <c r="M42" s="51"/>
      <c r="N42" s="51"/>
      <c r="O42" s="51"/>
      <c r="P42" s="51"/>
      <c r="Q42" s="51"/>
      <c r="R42" s="51"/>
      <c r="S42" s="51"/>
      <c r="T42" s="51"/>
      <c r="U42" s="4"/>
      <c r="V42" s="4"/>
      <c r="W42" s="4"/>
      <c r="X42" s="4"/>
      <c r="Y42" s="4"/>
      <c r="Z42" s="4"/>
      <c r="AA42" s="4"/>
      <c r="AB42" s="4"/>
      <c r="AC42" s="4"/>
      <c r="AD42" s="1"/>
    </row>
    <row r="43" spans="1:30" s="3" customFormat="1" ht="26.25" customHeight="1" x14ac:dyDescent="0.3">
      <c r="A43" s="4"/>
      <c r="B43" s="236" t="s">
        <v>146</v>
      </c>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1"/>
    </row>
    <row r="44" spans="1:30" s="3" customFormat="1" ht="15.75" customHeight="1" x14ac:dyDescent="0.3">
      <c r="A44" s="4"/>
      <c r="B44" s="237" t="s">
        <v>72</v>
      </c>
      <c r="C44" s="237" t="s">
        <v>116</v>
      </c>
      <c r="D44" s="237"/>
      <c r="E44" s="237" t="s">
        <v>73</v>
      </c>
      <c r="F44" s="237"/>
      <c r="G44" s="237"/>
      <c r="H44" s="237"/>
      <c r="I44" s="237" t="s">
        <v>74</v>
      </c>
      <c r="J44" s="237"/>
      <c r="K44" s="237"/>
      <c r="L44" s="237"/>
      <c r="M44" s="237"/>
      <c r="N44" s="237"/>
      <c r="O44" s="237"/>
      <c r="P44" s="237"/>
      <c r="Q44" s="237"/>
      <c r="R44" s="237"/>
      <c r="S44" s="237"/>
      <c r="T44" s="237"/>
      <c r="U44" s="237" t="s">
        <v>3</v>
      </c>
      <c r="V44" s="237"/>
      <c r="W44" s="237" t="s">
        <v>119</v>
      </c>
      <c r="X44" s="237"/>
      <c r="Y44" s="237"/>
      <c r="Z44" s="237"/>
      <c r="AA44" s="237"/>
      <c r="AB44" s="237"/>
      <c r="AC44" s="237"/>
      <c r="AD44" s="1"/>
    </row>
    <row r="45" spans="1:30" s="3" customFormat="1" ht="15.75" customHeight="1" x14ac:dyDescent="0.3">
      <c r="A45" s="4"/>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1"/>
    </row>
    <row r="46" spans="1:30" s="3" customFormat="1" ht="15.75" customHeight="1" x14ac:dyDescent="0.3">
      <c r="A46" s="4"/>
      <c r="B46" s="9"/>
      <c r="C46" s="239"/>
      <c r="D46" s="239"/>
      <c r="E46" s="238"/>
      <c r="F46" s="238"/>
      <c r="G46" s="238"/>
      <c r="H46" s="238"/>
      <c r="I46" s="239"/>
      <c r="J46" s="239"/>
      <c r="K46" s="239"/>
      <c r="L46" s="239"/>
      <c r="M46" s="239"/>
      <c r="N46" s="239"/>
      <c r="O46" s="239"/>
      <c r="P46" s="239"/>
      <c r="Q46" s="239"/>
      <c r="R46" s="239"/>
      <c r="S46" s="239"/>
      <c r="T46" s="239"/>
      <c r="U46" s="234"/>
      <c r="V46" s="234"/>
      <c r="W46" s="234"/>
      <c r="X46" s="234"/>
      <c r="Y46" s="234"/>
      <c r="Z46" s="234"/>
      <c r="AA46" s="234"/>
      <c r="AB46" s="234"/>
      <c r="AC46" s="234"/>
      <c r="AD46" s="1"/>
    </row>
    <row r="47" spans="1:30" s="3" customFormat="1" ht="15.75" customHeight="1" x14ac:dyDescent="0.3">
      <c r="A47" s="4"/>
      <c r="B47" s="10"/>
      <c r="C47" s="239"/>
      <c r="D47" s="239"/>
      <c r="E47" s="238"/>
      <c r="F47" s="238"/>
      <c r="G47" s="238"/>
      <c r="H47" s="238"/>
      <c r="I47" s="239"/>
      <c r="J47" s="239"/>
      <c r="K47" s="239"/>
      <c r="L47" s="239"/>
      <c r="M47" s="239"/>
      <c r="N47" s="239"/>
      <c r="O47" s="239"/>
      <c r="P47" s="239"/>
      <c r="Q47" s="239"/>
      <c r="R47" s="239"/>
      <c r="S47" s="239"/>
      <c r="T47" s="239"/>
      <c r="U47" s="235"/>
      <c r="V47" s="235"/>
      <c r="W47" s="235"/>
      <c r="X47" s="235"/>
      <c r="Y47" s="235"/>
      <c r="Z47" s="235"/>
      <c r="AA47" s="235"/>
      <c r="AB47" s="235"/>
      <c r="AC47" s="235"/>
      <c r="AD47" s="1"/>
    </row>
    <row r="48" spans="1:30" s="3" customFormat="1" ht="15.75" customHeight="1" x14ac:dyDescent="0.3">
      <c r="A48" s="4"/>
      <c r="B48" s="10"/>
      <c r="C48" s="239"/>
      <c r="D48" s="239"/>
      <c r="E48" s="238"/>
      <c r="F48" s="238"/>
      <c r="G48" s="238"/>
      <c r="H48" s="238"/>
      <c r="I48" s="239"/>
      <c r="J48" s="239"/>
      <c r="K48" s="239"/>
      <c r="L48" s="239"/>
      <c r="M48" s="239"/>
      <c r="N48" s="239"/>
      <c r="O48" s="239"/>
      <c r="P48" s="239"/>
      <c r="Q48" s="239"/>
      <c r="R48" s="239"/>
      <c r="S48" s="239"/>
      <c r="T48" s="239"/>
      <c r="U48" s="235"/>
      <c r="V48" s="235"/>
      <c r="W48" s="235"/>
      <c r="X48" s="235"/>
      <c r="Y48" s="235"/>
      <c r="Z48" s="235"/>
      <c r="AA48" s="235"/>
      <c r="AB48" s="235"/>
      <c r="AC48" s="235"/>
      <c r="AD48" s="1"/>
    </row>
    <row r="49" spans="1:30" s="3" customFormat="1" ht="15.75" customHeight="1" x14ac:dyDescent="0.3">
      <c r="A49" s="4"/>
      <c r="B49" s="9"/>
      <c r="C49" s="239"/>
      <c r="D49" s="239"/>
      <c r="E49" s="238"/>
      <c r="F49" s="238"/>
      <c r="G49" s="238"/>
      <c r="H49" s="238"/>
      <c r="I49" s="239"/>
      <c r="J49" s="239"/>
      <c r="K49" s="239"/>
      <c r="L49" s="239"/>
      <c r="M49" s="239"/>
      <c r="N49" s="239"/>
      <c r="O49" s="239"/>
      <c r="P49" s="239"/>
      <c r="Q49" s="239"/>
      <c r="R49" s="239"/>
      <c r="S49" s="239"/>
      <c r="T49" s="239"/>
      <c r="U49" s="234"/>
      <c r="V49" s="234"/>
      <c r="W49" s="234"/>
      <c r="X49" s="234"/>
      <c r="Y49" s="234"/>
      <c r="Z49" s="234"/>
      <c r="AA49" s="234"/>
      <c r="AB49" s="234"/>
      <c r="AC49" s="234"/>
      <c r="AD49" s="1"/>
    </row>
    <row r="50" spans="1:30" s="3" customFormat="1" ht="15.75" customHeight="1" x14ac:dyDescent="0.3">
      <c r="A50" s="4"/>
      <c r="B50" s="9"/>
      <c r="C50" s="239"/>
      <c r="D50" s="239"/>
      <c r="E50" s="238"/>
      <c r="F50" s="238"/>
      <c r="G50" s="238"/>
      <c r="H50" s="238"/>
      <c r="I50" s="239"/>
      <c r="J50" s="239"/>
      <c r="K50" s="239"/>
      <c r="L50" s="239"/>
      <c r="M50" s="239"/>
      <c r="N50" s="239"/>
      <c r="O50" s="239"/>
      <c r="P50" s="239"/>
      <c r="Q50" s="239"/>
      <c r="R50" s="239"/>
      <c r="S50" s="239"/>
      <c r="T50" s="239"/>
      <c r="U50" s="234"/>
      <c r="V50" s="234"/>
      <c r="W50" s="234"/>
      <c r="X50" s="234"/>
      <c r="Y50" s="234"/>
      <c r="Z50" s="234"/>
      <c r="AA50" s="234"/>
      <c r="AB50" s="234"/>
      <c r="AC50" s="234"/>
      <c r="AD50" s="1"/>
    </row>
    <row r="51" spans="1:30" s="3" customFormat="1" ht="15.75" customHeight="1" x14ac:dyDescent="0.3">
      <c r="A51" s="4"/>
      <c r="B51" s="9"/>
      <c r="C51" s="239"/>
      <c r="D51" s="239"/>
      <c r="E51" s="238"/>
      <c r="F51" s="238"/>
      <c r="G51" s="238"/>
      <c r="H51" s="238"/>
      <c r="I51" s="239"/>
      <c r="J51" s="239"/>
      <c r="K51" s="239"/>
      <c r="L51" s="239"/>
      <c r="M51" s="239"/>
      <c r="N51" s="239"/>
      <c r="O51" s="239"/>
      <c r="P51" s="239"/>
      <c r="Q51" s="239"/>
      <c r="R51" s="239"/>
      <c r="S51" s="239"/>
      <c r="T51" s="239"/>
      <c r="U51" s="234"/>
      <c r="V51" s="234"/>
      <c r="W51" s="234"/>
      <c r="X51" s="234"/>
      <c r="Y51" s="234"/>
      <c r="Z51" s="234"/>
      <c r="AA51" s="234"/>
      <c r="AB51" s="234"/>
      <c r="AC51" s="234"/>
      <c r="AD51" s="1"/>
    </row>
    <row r="52" spans="1:30" s="3" customFormat="1" ht="15.75" customHeight="1" x14ac:dyDescent="0.3">
      <c r="A52" s="4"/>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1"/>
    </row>
    <row r="53" spans="1:30" s="3" customFormat="1" ht="26.25" customHeight="1" x14ac:dyDescent="0.3">
      <c r="A53" s="4"/>
      <c r="B53" s="236" t="s">
        <v>147</v>
      </c>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1"/>
    </row>
    <row r="54" spans="1:30" s="3" customFormat="1" ht="15.75" customHeight="1" x14ac:dyDescent="0.3">
      <c r="A54" s="4"/>
      <c r="B54" s="237" t="s">
        <v>72</v>
      </c>
      <c r="C54" s="237" t="s">
        <v>116</v>
      </c>
      <c r="D54" s="237"/>
      <c r="E54" s="237" t="s">
        <v>73</v>
      </c>
      <c r="F54" s="237"/>
      <c r="G54" s="237"/>
      <c r="H54" s="237"/>
      <c r="I54" s="237" t="s">
        <v>74</v>
      </c>
      <c r="J54" s="237"/>
      <c r="K54" s="237"/>
      <c r="L54" s="237"/>
      <c r="M54" s="237"/>
      <c r="N54" s="237"/>
      <c r="O54" s="237"/>
      <c r="P54" s="237"/>
      <c r="Q54" s="237"/>
      <c r="R54" s="237"/>
      <c r="S54" s="237"/>
      <c r="T54" s="237"/>
      <c r="U54" s="237" t="s">
        <v>3</v>
      </c>
      <c r="V54" s="237"/>
      <c r="W54" s="237" t="s">
        <v>119</v>
      </c>
      <c r="X54" s="237"/>
      <c r="Y54" s="237"/>
      <c r="Z54" s="237"/>
      <c r="AA54" s="237"/>
      <c r="AB54" s="237"/>
      <c r="AC54" s="237"/>
      <c r="AD54" s="1"/>
    </row>
    <row r="55" spans="1:30" s="3" customFormat="1" ht="15.75" customHeight="1" x14ac:dyDescent="0.3">
      <c r="A55" s="4"/>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1"/>
    </row>
    <row r="56" spans="1:30" s="3" customFormat="1" ht="15.75" customHeight="1" x14ac:dyDescent="0.3">
      <c r="A56" s="4"/>
      <c r="B56" s="9"/>
      <c r="C56" s="239"/>
      <c r="D56" s="239"/>
      <c r="E56" s="238"/>
      <c r="F56" s="238"/>
      <c r="G56" s="238"/>
      <c r="H56" s="238"/>
      <c r="I56" s="234"/>
      <c r="J56" s="234"/>
      <c r="K56" s="234"/>
      <c r="L56" s="234"/>
      <c r="M56" s="234"/>
      <c r="N56" s="234"/>
      <c r="O56" s="234"/>
      <c r="P56" s="234"/>
      <c r="Q56" s="234"/>
      <c r="R56" s="234"/>
      <c r="S56" s="234"/>
      <c r="T56" s="234"/>
      <c r="U56" s="234"/>
      <c r="V56" s="234"/>
      <c r="W56" s="234"/>
      <c r="X56" s="234"/>
      <c r="Y56" s="234"/>
      <c r="Z56" s="234"/>
      <c r="AA56" s="234"/>
      <c r="AB56" s="234"/>
      <c r="AC56" s="234"/>
      <c r="AD56" s="1"/>
    </row>
    <row r="57" spans="1:30" s="3" customFormat="1" ht="15.75" customHeight="1" x14ac:dyDescent="0.3">
      <c r="A57" s="4"/>
      <c r="B57" s="10"/>
      <c r="C57" s="239"/>
      <c r="D57" s="239"/>
      <c r="E57" s="238"/>
      <c r="F57" s="238"/>
      <c r="G57" s="238"/>
      <c r="H57" s="238"/>
      <c r="I57" s="235"/>
      <c r="J57" s="235"/>
      <c r="K57" s="235"/>
      <c r="L57" s="235"/>
      <c r="M57" s="235"/>
      <c r="N57" s="235"/>
      <c r="O57" s="235"/>
      <c r="P57" s="235"/>
      <c r="Q57" s="235"/>
      <c r="R57" s="235"/>
      <c r="S57" s="235"/>
      <c r="T57" s="235"/>
      <c r="U57" s="235"/>
      <c r="V57" s="235"/>
      <c r="W57" s="235"/>
      <c r="X57" s="235"/>
      <c r="Y57" s="235"/>
      <c r="Z57" s="235"/>
      <c r="AA57" s="235"/>
      <c r="AB57" s="235"/>
      <c r="AC57" s="235"/>
      <c r="AD57" s="1"/>
    </row>
    <row r="58" spans="1:30" s="3" customFormat="1" ht="15.75" customHeight="1" x14ac:dyDescent="0.3">
      <c r="A58" s="4"/>
      <c r="B58" s="10"/>
      <c r="C58" s="239"/>
      <c r="D58" s="239"/>
      <c r="E58" s="238"/>
      <c r="F58" s="238"/>
      <c r="G58" s="238"/>
      <c r="H58" s="238"/>
      <c r="I58" s="235"/>
      <c r="J58" s="235"/>
      <c r="K58" s="235"/>
      <c r="L58" s="235"/>
      <c r="M58" s="235"/>
      <c r="N58" s="235"/>
      <c r="O58" s="235"/>
      <c r="P58" s="235"/>
      <c r="Q58" s="235"/>
      <c r="R58" s="235"/>
      <c r="S58" s="235"/>
      <c r="T58" s="235"/>
      <c r="U58" s="235"/>
      <c r="V58" s="235"/>
      <c r="W58" s="235"/>
      <c r="X58" s="235"/>
      <c r="Y58" s="235"/>
      <c r="Z58" s="235"/>
      <c r="AA58" s="235"/>
      <c r="AB58" s="235"/>
      <c r="AC58" s="235"/>
      <c r="AD58" s="1"/>
    </row>
    <row r="59" spans="1:30" s="3" customFormat="1" ht="15.75" customHeight="1" x14ac:dyDescent="0.3">
      <c r="A59" s="4"/>
      <c r="B59" s="9"/>
      <c r="C59" s="239"/>
      <c r="D59" s="239"/>
      <c r="E59" s="238"/>
      <c r="F59" s="238"/>
      <c r="G59" s="238"/>
      <c r="H59" s="238"/>
      <c r="I59" s="234"/>
      <c r="J59" s="234"/>
      <c r="K59" s="234"/>
      <c r="L59" s="234"/>
      <c r="M59" s="234"/>
      <c r="N59" s="234"/>
      <c r="O59" s="234"/>
      <c r="P59" s="234"/>
      <c r="Q59" s="234"/>
      <c r="R59" s="234"/>
      <c r="S59" s="234"/>
      <c r="T59" s="234"/>
      <c r="U59" s="234"/>
      <c r="V59" s="234"/>
      <c r="W59" s="234"/>
      <c r="X59" s="234"/>
      <c r="Y59" s="234"/>
      <c r="Z59" s="234"/>
      <c r="AA59" s="234"/>
      <c r="AB59" s="234"/>
      <c r="AC59" s="234"/>
      <c r="AD59" s="1"/>
    </row>
    <row r="60" spans="1:30" s="3" customFormat="1" ht="15.75" customHeight="1" x14ac:dyDescent="0.3">
      <c r="A60" s="4"/>
      <c r="B60" s="9"/>
      <c r="C60" s="239"/>
      <c r="D60" s="239"/>
      <c r="E60" s="238"/>
      <c r="F60" s="238"/>
      <c r="G60" s="238"/>
      <c r="H60" s="238"/>
      <c r="I60" s="234"/>
      <c r="J60" s="234"/>
      <c r="K60" s="234"/>
      <c r="L60" s="234"/>
      <c r="M60" s="234"/>
      <c r="N60" s="234"/>
      <c r="O60" s="234"/>
      <c r="P60" s="234"/>
      <c r="Q60" s="234"/>
      <c r="R60" s="234"/>
      <c r="S60" s="234"/>
      <c r="T60" s="234"/>
      <c r="U60" s="234"/>
      <c r="V60" s="234"/>
      <c r="W60" s="234"/>
      <c r="X60" s="234"/>
      <c r="Y60" s="234"/>
      <c r="Z60" s="234"/>
      <c r="AA60" s="234"/>
      <c r="AB60" s="234"/>
      <c r="AC60" s="234"/>
      <c r="AD60" s="1"/>
    </row>
    <row r="61" spans="1:30" s="3" customFormat="1" ht="15.75" customHeight="1" x14ac:dyDescent="0.3">
      <c r="A61" s="4"/>
      <c r="B61" s="9"/>
      <c r="C61" s="239"/>
      <c r="D61" s="239"/>
      <c r="E61" s="238"/>
      <c r="F61" s="238"/>
      <c r="G61" s="238"/>
      <c r="H61" s="238"/>
      <c r="I61" s="234"/>
      <c r="J61" s="234"/>
      <c r="K61" s="234"/>
      <c r="L61" s="234"/>
      <c r="M61" s="234"/>
      <c r="N61" s="234"/>
      <c r="O61" s="234"/>
      <c r="P61" s="234"/>
      <c r="Q61" s="234"/>
      <c r="R61" s="234"/>
      <c r="S61" s="234"/>
      <c r="T61" s="234"/>
      <c r="U61" s="234"/>
      <c r="V61" s="234"/>
      <c r="W61" s="234"/>
      <c r="X61" s="234"/>
      <c r="Y61" s="234"/>
      <c r="Z61" s="234"/>
      <c r="AA61" s="234"/>
      <c r="AB61" s="234"/>
      <c r="AC61" s="234"/>
      <c r="AD61" s="1"/>
    </row>
    <row r="62" spans="1:30" s="3" customFormat="1" ht="15.75" customHeight="1" x14ac:dyDescent="0.3">
      <c r="A62" s="4"/>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4"/>
    </row>
    <row r="63" spans="1:30" s="3" customFormat="1" ht="26.25" customHeight="1" x14ac:dyDescent="0.3">
      <c r="A63" s="4"/>
      <c r="B63" s="236" t="s">
        <v>148</v>
      </c>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1"/>
    </row>
    <row r="64" spans="1:30" s="3" customFormat="1" ht="15.75" customHeight="1" x14ac:dyDescent="0.3">
      <c r="A64" s="4"/>
      <c r="B64" s="237" t="s">
        <v>72</v>
      </c>
      <c r="C64" s="237" t="s">
        <v>116</v>
      </c>
      <c r="D64" s="237"/>
      <c r="E64" s="237" t="s">
        <v>73</v>
      </c>
      <c r="F64" s="237"/>
      <c r="G64" s="237"/>
      <c r="H64" s="237"/>
      <c r="I64" s="237" t="s">
        <v>74</v>
      </c>
      <c r="J64" s="237"/>
      <c r="K64" s="237"/>
      <c r="L64" s="237"/>
      <c r="M64" s="237"/>
      <c r="N64" s="237"/>
      <c r="O64" s="237"/>
      <c r="P64" s="237"/>
      <c r="Q64" s="237"/>
      <c r="R64" s="237"/>
      <c r="S64" s="237"/>
      <c r="T64" s="237"/>
      <c r="U64" s="237" t="s">
        <v>3</v>
      </c>
      <c r="V64" s="237"/>
      <c r="W64" s="237" t="s">
        <v>119</v>
      </c>
      <c r="X64" s="237"/>
      <c r="Y64" s="237"/>
      <c r="Z64" s="237"/>
      <c r="AA64" s="237"/>
      <c r="AB64" s="237"/>
      <c r="AC64" s="237"/>
      <c r="AD64" s="1"/>
    </row>
    <row r="65" spans="1:30" s="3" customFormat="1" ht="15.75" customHeight="1" x14ac:dyDescent="0.3">
      <c r="A65" s="4"/>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1"/>
    </row>
    <row r="66" spans="1:30" s="3" customFormat="1" ht="15.75" customHeight="1" x14ac:dyDescent="0.3">
      <c r="A66" s="4"/>
      <c r="B66" s="9"/>
      <c r="C66" s="239"/>
      <c r="D66" s="239"/>
      <c r="E66" s="238"/>
      <c r="F66" s="238"/>
      <c r="G66" s="238"/>
      <c r="H66" s="238"/>
      <c r="I66" s="234"/>
      <c r="J66" s="234"/>
      <c r="K66" s="234"/>
      <c r="L66" s="234"/>
      <c r="M66" s="234"/>
      <c r="N66" s="234"/>
      <c r="O66" s="234"/>
      <c r="P66" s="234"/>
      <c r="Q66" s="234"/>
      <c r="R66" s="234"/>
      <c r="S66" s="234"/>
      <c r="T66" s="234"/>
      <c r="U66" s="234"/>
      <c r="V66" s="234"/>
      <c r="W66" s="234"/>
      <c r="X66" s="234"/>
      <c r="Y66" s="234"/>
      <c r="Z66" s="234"/>
      <c r="AA66" s="234"/>
      <c r="AB66" s="234"/>
      <c r="AC66" s="234"/>
      <c r="AD66" s="1"/>
    </row>
    <row r="67" spans="1:30" s="3" customFormat="1" ht="15.75" customHeight="1" x14ac:dyDescent="0.3">
      <c r="A67" s="4"/>
      <c r="B67" s="10"/>
      <c r="C67" s="239"/>
      <c r="D67" s="239"/>
      <c r="E67" s="238"/>
      <c r="F67" s="238"/>
      <c r="G67" s="238"/>
      <c r="H67" s="238"/>
      <c r="I67" s="235"/>
      <c r="J67" s="235"/>
      <c r="K67" s="235"/>
      <c r="L67" s="235"/>
      <c r="M67" s="235"/>
      <c r="N67" s="235"/>
      <c r="O67" s="235"/>
      <c r="P67" s="235"/>
      <c r="Q67" s="235"/>
      <c r="R67" s="235"/>
      <c r="S67" s="235"/>
      <c r="T67" s="235"/>
      <c r="U67" s="235"/>
      <c r="V67" s="235"/>
      <c r="W67" s="235"/>
      <c r="X67" s="235"/>
      <c r="Y67" s="235"/>
      <c r="Z67" s="235"/>
      <c r="AA67" s="235"/>
      <c r="AB67" s="235"/>
      <c r="AC67" s="235"/>
      <c r="AD67" s="1"/>
    </row>
    <row r="68" spans="1:30" s="3" customFormat="1" ht="15.75" customHeight="1" x14ac:dyDescent="0.3">
      <c r="A68" s="4"/>
      <c r="B68" s="10"/>
      <c r="C68" s="239"/>
      <c r="D68" s="239"/>
      <c r="E68" s="238"/>
      <c r="F68" s="238"/>
      <c r="G68" s="238"/>
      <c r="H68" s="238"/>
      <c r="I68" s="235"/>
      <c r="J68" s="235"/>
      <c r="K68" s="235"/>
      <c r="L68" s="235"/>
      <c r="M68" s="235"/>
      <c r="N68" s="235"/>
      <c r="O68" s="235"/>
      <c r="P68" s="235"/>
      <c r="Q68" s="235"/>
      <c r="R68" s="235"/>
      <c r="S68" s="235"/>
      <c r="T68" s="235"/>
      <c r="U68" s="235"/>
      <c r="V68" s="235"/>
      <c r="W68" s="235"/>
      <c r="X68" s="235"/>
      <c r="Y68" s="235"/>
      <c r="Z68" s="235"/>
      <c r="AA68" s="235"/>
      <c r="AB68" s="235"/>
      <c r="AC68" s="235"/>
      <c r="AD68" s="1"/>
    </row>
    <row r="69" spans="1:30" s="3" customFormat="1" ht="15.75" customHeight="1" x14ac:dyDescent="0.3">
      <c r="A69" s="4"/>
      <c r="B69" s="9"/>
      <c r="C69" s="239"/>
      <c r="D69" s="239"/>
      <c r="E69" s="238"/>
      <c r="F69" s="238"/>
      <c r="G69" s="238"/>
      <c r="H69" s="238"/>
      <c r="I69" s="234"/>
      <c r="J69" s="234"/>
      <c r="K69" s="234"/>
      <c r="L69" s="234"/>
      <c r="M69" s="234"/>
      <c r="N69" s="234"/>
      <c r="O69" s="234"/>
      <c r="P69" s="234"/>
      <c r="Q69" s="234"/>
      <c r="R69" s="234"/>
      <c r="S69" s="234"/>
      <c r="T69" s="234"/>
      <c r="U69" s="234"/>
      <c r="V69" s="234"/>
      <c r="W69" s="234"/>
      <c r="X69" s="234"/>
      <c r="Y69" s="234"/>
      <c r="Z69" s="234"/>
      <c r="AA69" s="234"/>
      <c r="AB69" s="234"/>
      <c r="AC69" s="234"/>
      <c r="AD69" s="1"/>
    </row>
    <row r="70" spans="1:30" s="3" customFormat="1" ht="15.75" customHeight="1" x14ac:dyDescent="0.3">
      <c r="A70" s="4"/>
      <c r="B70" s="9"/>
      <c r="C70" s="239"/>
      <c r="D70" s="239"/>
      <c r="E70" s="238"/>
      <c r="F70" s="238"/>
      <c r="G70" s="238"/>
      <c r="H70" s="238"/>
      <c r="I70" s="234"/>
      <c r="J70" s="234"/>
      <c r="K70" s="234"/>
      <c r="L70" s="234"/>
      <c r="M70" s="234"/>
      <c r="N70" s="234"/>
      <c r="O70" s="234"/>
      <c r="P70" s="234"/>
      <c r="Q70" s="234"/>
      <c r="R70" s="234"/>
      <c r="S70" s="234"/>
      <c r="T70" s="234"/>
      <c r="U70" s="234"/>
      <c r="V70" s="234"/>
      <c r="W70" s="234"/>
      <c r="X70" s="234"/>
      <c r="Y70" s="234"/>
      <c r="Z70" s="234"/>
      <c r="AA70" s="234"/>
      <c r="AB70" s="234"/>
      <c r="AC70" s="234"/>
      <c r="AD70" s="1"/>
    </row>
    <row r="71" spans="1:30" s="3" customFormat="1" ht="15.75" customHeight="1" x14ac:dyDescent="0.3">
      <c r="A71" s="4"/>
      <c r="B71" s="9"/>
      <c r="C71" s="239"/>
      <c r="D71" s="239"/>
      <c r="E71" s="238"/>
      <c r="F71" s="238"/>
      <c r="G71" s="238"/>
      <c r="H71" s="238"/>
      <c r="I71" s="234"/>
      <c r="J71" s="234"/>
      <c r="K71" s="234"/>
      <c r="L71" s="234"/>
      <c r="M71" s="234"/>
      <c r="N71" s="234"/>
      <c r="O71" s="234"/>
      <c r="P71" s="234"/>
      <c r="Q71" s="234"/>
      <c r="R71" s="234"/>
      <c r="S71" s="234"/>
      <c r="T71" s="234"/>
      <c r="U71" s="234"/>
      <c r="V71" s="234"/>
      <c r="W71" s="234"/>
      <c r="X71" s="234"/>
      <c r="Y71" s="234"/>
      <c r="Z71" s="234"/>
      <c r="AA71" s="234"/>
      <c r="AB71" s="234"/>
      <c r="AC71" s="234"/>
      <c r="AD71" s="1"/>
    </row>
    <row r="72" spans="1:30" s="3" customFormat="1" ht="15.75" customHeight="1" x14ac:dyDescent="0.3">
      <c r="A72" s="4"/>
      <c r="B72" s="51"/>
      <c r="C72" s="51"/>
      <c r="D72" s="51"/>
      <c r="E72" s="51"/>
      <c r="F72" s="51"/>
      <c r="G72" s="51"/>
      <c r="H72" s="51"/>
      <c r="I72" s="51"/>
      <c r="J72" s="51"/>
      <c r="K72" s="51"/>
      <c r="L72" s="51"/>
      <c r="M72" s="51"/>
      <c r="N72" s="51"/>
      <c r="O72" s="51"/>
      <c r="P72" s="51"/>
      <c r="Q72" s="51"/>
      <c r="R72" s="51"/>
      <c r="S72" s="51"/>
      <c r="T72" s="51"/>
      <c r="U72" s="4"/>
      <c r="V72" s="4"/>
      <c r="W72" s="4"/>
      <c r="X72" s="4"/>
      <c r="Y72" s="4"/>
      <c r="Z72" s="4"/>
      <c r="AA72" s="4"/>
      <c r="AB72" s="4"/>
      <c r="AC72" s="4"/>
      <c r="AD72" s="1"/>
    </row>
    <row r="73" spans="1:30" s="3" customFormat="1" ht="15.75" customHeight="1" x14ac:dyDescent="0.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1"/>
    </row>
    <row r="74" spans="1:30" s="3" customFormat="1" ht="15.75" customHeight="1" x14ac:dyDescent="0.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1"/>
    </row>
    <row r="75" spans="1:30" s="3" customFormat="1" ht="15.75"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3" customFormat="1" ht="15.75" customHeight="1" x14ac:dyDescent="0.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1"/>
    </row>
    <row r="77" spans="1:30" s="3" customFormat="1" ht="15.75" customHeight="1" x14ac:dyDescent="0.3">
      <c r="A77" s="4"/>
      <c r="B77" s="132" t="s">
        <v>0</v>
      </c>
      <c r="C77" s="132"/>
      <c r="D77" s="132"/>
      <c r="E77" s="132"/>
      <c r="F77" s="132"/>
      <c r="G77" s="132"/>
      <c r="H77" s="132"/>
      <c r="I77" s="132"/>
      <c r="J77" s="132"/>
      <c r="K77" s="6"/>
      <c r="L77" s="6"/>
      <c r="M77" s="6"/>
      <c r="N77" s="6"/>
      <c r="O77" s="6"/>
      <c r="P77" s="6"/>
      <c r="Q77" s="6"/>
      <c r="R77" s="6"/>
      <c r="S77" s="6"/>
      <c r="T77" s="133" t="s">
        <v>1</v>
      </c>
      <c r="U77" s="133"/>
      <c r="V77" s="133"/>
      <c r="W77" s="133"/>
      <c r="X77" s="133"/>
      <c r="Y77" s="133"/>
      <c r="Z77" s="133"/>
      <c r="AA77" s="133"/>
      <c r="AB77" s="133"/>
      <c r="AC77" s="4"/>
      <c r="AD77" s="1"/>
    </row>
    <row r="78" spans="1:30" s="3" customFormat="1" ht="15.75" customHeight="1" x14ac:dyDescent="0.3">
      <c r="A78" s="4"/>
      <c r="B78" s="132"/>
      <c r="C78" s="132"/>
      <c r="D78" s="132"/>
      <c r="E78" s="132"/>
      <c r="F78" s="132"/>
      <c r="G78" s="132"/>
      <c r="H78" s="132"/>
      <c r="I78" s="132"/>
      <c r="J78" s="132"/>
      <c r="K78" s="6"/>
      <c r="L78" s="6"/>
      <c r="M78" s="6"/>
      <c r="N78" s="6"/>
      <c r="O78" s="6"/>
      <c r="P78" s="6"/>
      <c r="Q78" s="6"/>
      <c r="R78" s="6"/>
      <c r="S78" s="6"/>
      <c r="T78" s="133"/>
      <c r="U78" s="133"/>
      <c r="V78" s="133"/>
      <c r="W78" s="133"/>
      <c r="X78" s="133"/>
      <c r="Y78" s="133"/>
      <c r="Z78" s="133"/>
      <c r="AA78" s="133"/>
      <c r="AB78" s="133"/>
      <c r="AC78" s="4"/>
      <c r="AD78" s="1"/>
    </row>
    <row r="79" spans="1:30" s="3" customFormat="1" ht="15.75" customHeight="1" x14ac:dyDescent="0.3">
      <c r="A79" s="4"/>
      <c r="B79" s="6"/>
      <c r="C79" s="6"/>
      <c r="D79" s="6"/>
      <c r="E79" s="6"/>
      <c r="F79" s="6"/>
      <c r="G79" s="6"/>
      <c r="H79" s="6"/>
      <c r="I79" s="6"/>
      <c r="J79" s="6"/>
      <c r="K79" s="6"/>
      <c r="L79" s="4"/>
      <c r="M79" s="6"/>
      <c r="N79" s="6"/>
      <c r="O79" s="6"/>
      <c r="P79" s="6"/>
      <c r="Q79" s="6"/>
      <c r="R79" s="6"/>
      <c r="S79" s="6"/>
      <c r="T79" s="6"/>
      <c r="U79" s="6"/>
      <c r="V79" s="6"/>
      <c r="W79" s="6"/>
      <c r="X79" s="6"/>
      <c r="Y79" s="6"/>
      <c r="Z79" s="6"/>
      <c r="AA79" s="6"/>
      <c r="AB79" s="6"/>
      <c r="AC79" s="6"/>
      <c r="AD79" s="1"/>
    </row>
    <row r="80" spans="1:30" s="3" customFormat="1" ht="15.75" customHeight="1"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1"/>
    </row>
    <row r="81" spans="1:24" s="3" customFormat="1" x14ac:dyDescent="0.3">
      <c r="A81" s="7"/>
      <c r="B81" s="7"/>
      <c r="C81" s="7"/>
      <c r="D81" s="7"/>
      <c r="E81" s="7"/>
      <c r="F81" s="7"/>
      <c r="G81" s="7"/>
      <c r="H81" s="7"/>
      <c r="I81" s="7"/>
      <c r="J81" s="7"/>
      <c r="K81" s="7"/>
      <c r="L81" s="7"/>
      <c r="M81" s="7"/>
      <c r="N81" s="7"/>
      <c r="O81" s="7"/>
      <c r="P81" s="7"/>
      <c r="Q81" s="7"/>
      <c r="R81" s="7"/>
      <c r="S81" s="7"/>
      <c r="T81" s="7"/>
      <c r="U81" s="7"/>
      <c r="V81" s="7"/>
    </row>
    <row r="82" spans="1:24" s="3" customFormat="1" x14ac:dyDescent="0.3">
      <c r="A82" s="7"/>
      <c r="B82" s="7"/>
      <c r="C82" s="7"/>
      <c r="D82" s="7"/>
      <c r="E82" s="7"/>
      <c r="F82" s="7"/>
      <c r="G82" s="7"/>
      <c r="H82" s="7"/>
      <c r="I82" s="7"/>
      <c r="J82" s="7"/>
      <c r="K82" s="7"/>
      <c r="L82" s="7"/>
      <c r="M82" s="7"/>
      <c r="N82" s="7"/>
      <c r="O82" s="7"/>
      <c r="P82" s="7"/>
      <c r="Q82" s="7"/>
      <c r="R82" s="7"/>
      <c r="S82" s="7"/>
      <c r="T82" s="7"/>
      <c r="U82" s="7"/>
      <c r="V82" s="7"/>
    </row>
    <row r="83" spans="1:24" s="3" customFormat="1" x14ac:dyDescent="0.3">
      <c r="A83" s="7"/>
      <c r="B83" s="7"/>
      <c r="C83" s="7"/>
      <c r="D83" s="7"/>
      <c r="E83" s="7"/>
      <c r="F83" s="7"/>
      <c r="G83" s="7"/>
      <c r="H83" s="7"/>
      <c r="I83" s="7"/>
      <c r="J83" s="7"/>
      <c r="K83" s="7"/>
      <c r="L83" s="7"/>
      <c r="M83" s="7"/>
      <c r="N83" s="7"/>
      <c r="O83" s="7"/>
      <c r="P83" s="7"/>
      <c r="Q83" s="7"/>
      <c r="R83" s="7"/>
      <c r="S83" s="7"/>
      <c r="T83" s="7"/>
      <c r="U83" s="7"/>
      <c r="V83" s="7"/>
    </row>
    <row r="84" spans="1:24" s="3" customFormat="1" x14ac:dyDescent="0.3">
      <c r="A84" s="7"/>
      <c r="B84" s="7"/>
      <c r="C84" s="7"/>
      <c r="D84" s="7"/>
      <c r="E84" s="7"/>
      <c r="F84" s="7"/>
      <c r="G84" s="7"/>
      <c r="H84" s="7"/>
      <c r="I84" s="7"/>
      <c r="J84" s="7"/>
      <c r="K84" s="7"/>
      <c r="L84" s="7"/>
      <c r="M84" s="7"/>
      <c r="N84" s="7"/>
      <c r="O84" s="7"/>
      <c r="P84" s="7"/>
      <c r="Q84" s="7"/>
      <c r="R84" s="7"/>
      <c r="S84" s="7"/>
      <c r="T84" s="7"/>
      <c r="U84" s="7"/>
      <c r="V84" s="7"/>
    </row>
    <row r="85" spans="1:24" s="3" customFormat="1" x14ac:dyDescent="0.3">
      <c r="A85" s="7"/>
      <c r="B85" s="7"/>
      <c r="C85" s="7"/>
      <c r="D85" s="7"/>
      <c r="E85" s="7"/>
      <c r="F85" s="7"/>
      <c r="G85" s="7"/>
      <c r="H85" s="7"/>
      <c r="I85" s="7"/>
      <c r="J85" s="7"/>
      <c r="K85" s="7"/>
      <c r="L85" s="7"/>
      <c r="M85" s="7"/>
      <c r="N85" s="7"/>
      <c r="O85" s="7"/>
      <c r="P85" s="7"/>
      <c r="Q85" s="7"/>
      <c r="R85" s="7"/>
      <c r="S85" s="7"/>
      <c r="T85" s="7"/>
      <c r="U85" s="7"/>
      <c r="V85" s="7"/>
    </row>
    <row r="86" spans="1:24" s="3" customFormat="1" x14ac:dyDescent="0.3">
      <c r="A86" s="7"/>
      <c r="B86" s="7"/>
      <c r="C86" s="7"/>
      <c r="D86" s="7"/>
      <c r="E86" s="7"/>
      <c r="F86" s="7"/>
      <c r="G86" s="7"/>
      <c r="H86" s="7"/>
      <c r="I86" s="7"/>
      <c r="J86" s="7"/>
      <c r="K86" s="7"/>
      <c r="L86" s="7"/>
      <c r="M86" s="7"/>
      <c r="N86" s="7"/>
      <c r="O86" s="7"/>
      <c r="P86" s="7"/>
      <c r="Q86" s="7"/>
      <c r="R86" s="7"/>
      <c r="S86" s="7"/>
      <c r="T86" s="7"/>
      <c r="U86" s="7"/>
      <c r="V86" s="7"/>
    </row>
    <row r="87" spans="1:24" s="3" customFormat="1" x14ac:dyDescent="0.3">
      <c r="A87" s="7"/>
      <c r="B87" s="7"/>
      <c r="C87" s="7"/>
      <c r="D87" s="7"/>
      <c r="E87" s="7"/>
      <c r="F87" s="7"/>
      <c r="G87" s="7"/>
      <c r="H87" s="7"/>
      <c r="I87" s="7"/>
      <c r="J87" s="7"/>
      <c r="K87" s="7"/>
      <c r="L87" s="7"/>
      <c r="M87" s="7"/>
      <c r="N87" s="7"/>
      <c r="O87" s="7"/>
      <c r="P87" s="7"/>
      <c r="Q87" s="7"/>
      <c r="R87" s="7"/>
      <c r="S87" s="7"/>
      <c r="T87" s="7"/>
      <c r="U87" s="7"/>
      <c r="V87" s="7"/>
    </row>
    <row r="88" spans="1:24" s="3" customFormat="1" x14ac:dyDescent="0.3">
      <c r="A88" s="7"/>
      <c r="B88" s="7"/>
      <c r="C88" s="7"/>
      <c r="D88" s="7"/>
      <c r="E88" s="7"/>
      <c r="F88" s="7"/>
      <c r="G88" s="7"/>
      <c r="H88" s="7"/>
      <c r="I88" s="7"/>
      <c r="J88" s="7"/>
      <c r="K88" s="7"/>
      <c r="L88" s="7"/>
      <c r="M88" s="7"/>
      <c r="N88" s="7"/>
      <c r="O88" s="7"/>
      <c r="P88" s="7"/>
      <c r="Q88" s="7"/>
      <c r="R88" s="7"/>
      <c r="S88" s="7"/>
      <c r="T88" s="7"/>
      <c r="U88" s="7"/>
      <c r="V88" s="7"/>
      <c r="X88" s="3" t="s">
        <v>143</v>
      </c>
    </row>
    <row r="89" spans="1:24" s="3" customFormat="1" x14ac:dyDescent="0.3">
      <c r="A89" s="7"/>
      <c r="B89" s="7"/>
      <c r="C89" s="7"/>
      <c r="D89" s="7"/>
      <c r="E89" s="7"/>
      <c r="F89" s="7"/>
      <c r="G89" s="7"/>
      <c r="H89" s="7"/>
      <c r="I89" s="7"/>
      <c r="J89" s="7"/>
      <c r="K89" s="7"/>
      <c r="L89" s="7"/>
      <c r="M89" s="7"/>
      <c r="N89" s="7"/>
      <c r="O89" s="7"/>
      <c r="P89" s="7"/>
      <c r="Q89" s="7"/>
      <c r="R89" s="7"/>
      <c r="S89" s="7"/>
      <c r="T89" s="7"/>
      <c r="U89" s="7"/>
      <c r="V89" s="7"/>
    </row>
    <row r="90" spans="1:24" s="3" customFormat="1" x14ac:dyDescent="0.3">
      <c r="A90" s="7"/>
      <c r="B90" s="7"/>
      <c r="C90" s="7"/>
      <c r="D90" s="7"/>
      <c r="E90" s="7"/>
      <c r="F90" s="7"/>
      <c r="G90" s="7"/>
      <c r="H90" s="7"/>
      <c r="I90" s="7"/>
      <c r="J90" s="7"/>
      <c r="K90" s="7"/>
      <c r="L90" s="7"/>
      <c r="M90" s="7"/>
      <c r="N90" s="7"/>
      <c r="O90" s="7"/>
      <c r="P90" s="7"/>
      <c r="Q90" s="7"/>
      <c r="R90" s="7"/>
      <c r="S90" s="7"/>
      <c r="T90" s="7"/>
      <c r="U90" s="7"/>
      <c r="V90" s="7"/>
    </row>
    <row r="91" spans="1:24" s="3" customFormat="1" x14ac:dyDescent="0.3">
      <c r="A91" s="7"/>
      <c r="B91" s="7"/>
      <c r="C91" s="7"/>
      <c r="D91" s="7"/>
      <c r="E91" s="7"/>
      <c r="F91" s="7"/>
      <c r="G91" s="7"/>
      <c r="H91" s="7"/>
      <c r="I91" s="7"/>
      <c r="J91" s="7"/>
      <c r="K91" s="7"/>
      <c r="L91" s="7"/>
      <c r="M91" s="7"/>
      <c r="N91" s="7"/>
      <c r="O91" s="7"/>
      <c r="P91" s="7"/>
      <c r="Q91" s="7"/>
      <c r="R91" s="7"/>
      <c r="S91" s="7"/>
      <c r="T91" s="7"/>
      <c r="U91" s="7"/>
      <c r="V91" s="7"/>
    </row>
    <row r="92" spans="1:24" s="3" customFormat="1" x14ac:dyDescent="0.3">
      <c r="A92" s="7"/>
      <c r="B92" s="7"/>
      <c r="C92" s="7"/>
      <c r="D92" s="7"/>
      <c r="E92" s="7"/>
      <c r="F92" s="7"/>
      <c r="G92" s="7"/>
      <c r="H92" s="7"/>
      <c r="I92" s="7"/>
      <c r="J92" s="7"/>
      <c r="K92" s="7"/>
      <c r="L92" s="7"/>
      <c r="M92" s="7"/>
      <c r="N92" s="7"/>
      <c r="O92" s="7"/>
      <c r="P92" s="7"/>
      <c r="Q92" s="7"/>
      <c r="R92" s="7"/>
      <c r="S92" s="7"/>
      <c r="T92" s="7"/>
      <c r="U92" s="7"/>
      <c r="V92" s="7"/>
    </row>
    <row r="93" spans="1:24" s="3" customFormat="1" x14ac:dyDescent="0.3">
      <c r="A93" s="7"/>
      <c r="B93" s="7"/>
      <c r="C93" s="7"/>
      <c r="D93" s="7"/>
      <c r="E93" s="7"/>
      <c r="F93" s="7"/>
      <c r="G93" s="7"/>
      <c r="H93" s="7"/>
      <c r="I93" s="7"/>
      <c r="J93" s="7"/>
      <c r="K93" s="7"/>
      <c r="L93" s="7"/>
      <c r="M93" s="7"/>
      <c r="N93" s="7"/>
      <c r="O93" s="7"/>
      <c r="P93" s="7"/>
      <c r="Q93" s="7"/>
      <c r="R93" s="7"/>
      <c r="S93" s="7"/>
      <c r="T93" s="7"/>
      <c r="U93" s="7"/>
      <c r="V93" s="7"/>
    </row>
    <row r="94" spans="1:24" s="3" customFormat="1" x14ac:dyDescent="0.3">
      <c r="A94" s="7"/>
      <c r="B94" s="7"/>
      <c r="C94" s="7"/>
      <c r="D94" s="7"/>
      <c r="E94" s="7"/>
      <c r="F94" s="7"/>
      <c r="G94" s="7"/>
      <c r="H94" s="7"/>
      <c r="I94" s="7"/>
      <c r="J94" s="7"/>
      <c r="K94" s="7"/>
      <c r="L94" s="7"/>
      <c r="M94" s="7"/>
      <c r="N94" s="7"/>
      <c r="O94" s="7"/>
      <c r="P94" s="7"/>
      <c r="Q94" s="7"/>
      <c r="R94" s="7"/>
      <c r="S94" s="7"/>
      <c r="T94" s="7"/>
      <c r="U94" s="7"/>
      <c r="V94" s="7"/>
    </row>
    <row r="95" spans="1:24" s="3" customFormat="1" x14ac:dyDescent="0.3">
      <c r="A95" s="7"/>
      <c r="B95" s="7"/>
      <c r="C95" s="7"/>
      <c r="D95" s="7"/>
      <c r="E95" s="7"/>
      <c r="F95" s="7"/>
      <c r="G95" s="7"/>
      <c r="H95" s="7"/>
      <c r="I95" s="7"/>
      <c r="J95" s="7"/>
      <c r="K95" s="7"/>
      <c r="L95" s="7"/>
      <c r="M95" s="7"/>
      <c r="N95" s="7"/>
      <c r="O95" s="7"/>
      <c r="P95" s="7"/>
      <c r="Q95" s="7"/>
      <c r="R95" s="7"/>
      <c r="S95" s="7"/>
      <c r="T95" s="7"/>
      <c r="U95" s="7"/>
      <c r="V95" s="7"/>
    </row>
    <row r="96" spans="1:24" s="3" customFormat="1" x14ac:dyDescent="0.3">
      <c r="A96" s="7"/>
      <c r="B96" s="7"/>
      <c r="C96" s="7"/>
      <c r="D96" s="7"/>
      <c r="E96" s="7"/>
      <c r="F96" s="7"/>
      <c r="G96" s="7"/>
      <c r="H96" s="7"/>
      <c r="I96" s="7"/>
      <c r="J96" s="7"/>
      <c r="K96" s="7"/>
      <c r="L96" s="7"/>
      <c r="M96" s="7"/>
      <c r="N96" s="7"/>
      <c r="O96" s="7"/>
      <c r="P96" s="7"/>
      <c r="Q96" s="7"/>
      <c r="R96" s="7"/>
      <c r="S96" s="7"/>
      <c r="T96" s="7"/>
      <c r="U96" s="7"/>
      <c r="V96" s="7"/>
    </row>
    <row r="97" spans="1:22" s="3" customFormat="1" x14ac:dyDescent="0.3">
      <c r="A97" s="7"/>
      <c r="B97" s="7"/>
      <c r="C97" s="7"/>
      <c r="D97" s="7"/>
      <c r="E97" s="7"/>
      <c r="F97" s="7"/>
      <c r="G97" s="7"/>
      <c r="H97" s="7"/>
      <c r="I97" s="7"/>
      <c r="J97" s="7"/>
      <c r="K97" s="7"/>
      <c r="L97" s="7"/>
      <c r="M97" s="7"/>
      <c r="N97" s="7"/>
      <c r="O97" s="7"/>
      <c r="P97" s="7"/>
      <c r="Q97" s="7"/>
      <c r="R97" s="7"/>
      <c r="S97" s="7"/>
      <c r="T97" s="7"/>
      <c r="U97" s="7"/>
      <c r="V97" s="7"/>
    </row>
    <row r="98" spans="1:22" s="3" customFormat="1" x14ac:dyDescent="0.3">
      <c r="A98" s="7"/>
      <c r="B98" s="7"/>
      <c r="C98" s="7"/>
      <c r="D98" s="7"/>
      <c r="E98" s="7"/>
      <c r="F98" s="7"/>
      <c r="G98" s="7"/>
      <c r="H98" s="7"/>
      <c r="I98" s="7"/>
      <c r="J98" s="7"/>
      <c r="K98" s="7"/>
      <c r="L98" s="7"/>
      <c r="M98" s="7"/>
      <c r="N98" s="7"/>
      <c r="O98" s="7"/>
      <c r="P98" s="7"/>
      <c r="Q98" s="7"/>
      <c r="R98" s="7"/>
      <c r="S98" s="7"/>
      <c r="T98" s="7"/>
      <c r="U98" s="7"/>
      <c r="V98" s="7"/>
    </row>
    <row r="99" spans="1:22" s="3" customFormat="1" x14ac:dyDescent="0.3">
      <c r="A99" s="7"/>
      <c r="B99" s="7"/>
      <c r="C99" s="7"/>
      <c r="D99" s="7"/>
      <c r="E99" s="7"/>
      <c r="F99" s="7"/>
      <c r="G99" s="7"/>
      <c r="H99" s="7"/>
      <c r="I99" s="7"/>
      <c r="J99" s="7"/>
      <c r="K99" s="7"/>
      <c r="L99" s="7"/>
      <c r="M99" s="7"/>
      <c r="N99" s="7"/>
      <c r="O99" s="7"/>
      <c r="P99" s="7"/>
      <c r="Q99" s="7"/>
      <c r="R99" s="7"/>
      <c r="S99" s="7"/>
      <c r="T99" s="7"/>
      <c r="U99" s="7"/>
      <c r="V99" s="7"/>
    </row>
    <row r="100" spans="1:22" s="3" customFormat="1" x14ac:dyDescent="0.3">
      <c r="A100" s="7"/>
      <c r="B100" s="7"/>
      <c r="C100" s="7"/>
      <c r="D100" s="7"/>
      <c r="E100" s="7"/>
      <c r="F100" s="7"/>
      <c r="G100" s="7"/>
      <c r="H100" s="7"/>
      <c r="I100" s="7"/>
      <c r="J100" s="7"/>
      <c r="K100" s="7"/>
      <c r="L100" s="7"/>
      <c r="M100" s="7"/>
      <c r="N100" s="7"/>
      <c r="O100" s="7"/>
      <c r="P100" s="7"/>
      <c r="Q100" s="7"/>
      <c r="R100" s="7"/>
      <c r="S100" s="7"/>
      <c r="T100" s="7"/>
      <c r="U100" s="7"/>
      <c r="V100" s="7"/>
    </row>
    <row r="101" spans="1:22" s="3" customFormat="1" x14ac:dyDescent="0.3">
      <c r="A101" s="7"/>
      <c r="B101" s="7"/>
      <c r="C101" s="7"/>
      <c r="D101" s="7"/>
      <c r="E101" s="7"/>
      <c r="F101" s="7"/>
      <c r="G101" s="7"/>
      <c r="H101" s="7"/>
      <c r="I101" s="7"/>
      <c r="J101" s="7"/>
      <c r="K101" s="7"/>
      <c r="L101" s="7"/>
      <c r="M101" s="7"/>
      <c r="N101" s="7"/>
      <c r="O101" s="7"/>
      <c r="P101" s="7"/>
      <c r="Q101" s="7"/>
      <c r="R101" s="7"/>
      <c r="S101" s="7"/>
      <c r="T101" s="7"/>
      <c r="U101" s="7"/>
      <c r="V101" s="7"/>
    </row>
    <row r="102" spans="1:22" s="3" customFormat="1" x14ac:dyDescent="0.3">
      <c r="A102" s="7"/>
      <c r="B102" s="7"/>
      <c r="C102" s="7"/>
      <c r="D102" s="7"/>
      <c r="E102" s="7"/>
      <c r="F102" s="7"/>
      <c r="G102" s="7"/>
      <c r="H102" s="7"/>
      <c r="I102" s="7"/>
      <c r="J102" s="7"/>
      <c r="K102" s="7"/>
      <c r="L102" s="7"/>
      <c r="M102" s="7"/>
      <c r="N102" s="7"/>
      <c r="O102" s="7"/>
      <c r="P102" s="7"/>
      <c r="Q102" s="7"/>
      <c r="R102" s="7"/>
      <c r="S102" s="7"/>
      <c r="T102" s="7"/>
      <c r="U102" s="7"/>
      <c r="V102" s="7"/>
    </row>
    <row r="103" spans="1:22" s="3" customFormat="1" x14ac:dyDescent="0.3">
      <c r="A103" s="7"/>
      <c r="B103" s="7"/>
      <c r="C103" s="7"/>
      <c r="D103" s="7"/>
      <c r="E103" s="7"/>
      <c r="F103" s="7"/>
      <c r="G103" s="7"/>
      <c r="H103" s="7"/>
      <c r="I103" s="7"/>
      <c r="J103" s="7"/>
      <c r="K103" s="7"/>
      <c r="L103" s="7"/>
      <c r="M103" s="7"/>
      <c r="N103" s="7"/>
      <c r="O103" s="7"/>
      <c r="P103" s="7"/>
      <c r="Q103" s="7"/>
      <c r="R103" s="7"/>
      <c r="S103" s="7"/>
      <c r="T103" s="7"/>
      <c r="U103" s="7"/>
      <c r="V103" s="7"/>
    </row>
    <row r="104" spans="1:22" s="3" customFormat="1" x14ac:dyDescent="0.3">
      <c r="A104" s="7"/>
      <c r="B104" s="7"/>
      <c r="C104" s="7"/>
      <c r="D104" s="7"/>
      <c r="E104" s="7"/>
      <c r="F104" s="7"/>
      <c r="G104" s="7"/>
      <c r="H104" s="7"/>
      <c r="I104" s="7"/>
      <c r="J104" s="7"/>
      <c r="K104" s="7"/>
      <c r="L104" s="7"/>
      <c r="M104" s="7"/>
      <c r="N104" s="7"/>
      <c r="O104" s="7"/>
      <c r="P104" s="7"/>
      <c r="Q104" s="7"/>
      <c r="R104" s="7"/>
      <c r="S104" s="7"/>
      <c r="T104" s="7"/>
      <c r="U104" s="7"/>
      <c r="V104" s="7"/>
    </row>
    <row r="105" spans="1:22" s="3" customFormat="1" x14ac:dyDescent="0.3">
      <c r="A105" s="7"/>
      <c r="B105" s="7"/>
      <c r="C105" s="7"/>
      <c r="D105" s="7"/>
      <c r="E105" s="7"/>
      <c r="F105" s="7"/>
      <c r="G105" s="7"/>
      <c r="H105" s="7"/>
      <c r="I105" s="7"/>
      <c r="J105" s="7"/>
      <c r="K105" s="7"/>
      <c r="L105" s="7"/>
      <c r="M105" s="7"/>
      <c r="N105" s="7"/>
      <c r="O105" s="7"/>
      <c r="P105" s="7"/>
      <c r="Q105" s="7"/>
      <c r="R105" s="7"/>
      <c r="S105" s="7"/>
      <c r="T105" s="7"/>
      <c r="U105" s="7"/>
      <c r="V105" s="7"/>
    </row>
    <row r="106" spans="1:22" s="3" customFormat="1" x14ac:dyDescent="0.3">
      <c r="A106" s="7"/>
      <c r="B106" s="7"/>
      <c r="C106" s="7"/>
      <c r="D106" s="7"/>
      <c r="E106" s="7"/>
      <c r="F106" s="7"/>
      <c r="G106" s="7"/>
      <c r="H106" s="7"/>
      <c r="I106" s="7"/>
      <c r="J106" s="7"/>
      <c r="K106" s="7"/>
      <c r="L106" s="7"/>
      <c r="M106" s="7"/>
      <c r="N106" s="7"/>
      <c r="O106" s="7"/>
      <c r="P106" s="7"/>
      <c r="Q106" s="7"/>
      <c r="R106" s="7"/>
      <c r="S106" s="7"/>
      <c r="T106" s="7"/>
      <c r="U106" s="7"/>
      <c r="V106" s="7"/>
    </row>
    <row r="107" spans="1:22" s="3" customFormat="1" x14ac:dyDescent="0.3">
      <c r="A107" s="7"/>
      <c r="B107" s="7"/>
      <c r="C107" s="7"/>
      <c r="D107" s="7"/>
      <c r="E107" s="7"/>
      <c r="F107" s="7"/>
      <c r="G107" s="7"/>
      <c r="H107" s="7"/>
      <c r="I107" s="7"/>
      <c r="J107" s="7"/>
      <c r="K107" s="7"/>
      <c r="L107" s="7"/>
      <c r="M107" s="7"/>
      <c r="N107" s="7"/>
      <c r="O107" s="7"/>
      <c r="P107" s="7"/>
      <c r="Q107" s="7"/>
      <c r="R107" s="7"/>
      <c r="S107" s="7"/>
      <c r="T107" s="7"/>
      <c r="U107" s="7"/>
      <c r="V107" s="7"/>
    </row>
    <row r="108" spans="1:22" s="3" customFormat="1" x14ac:dyDescent="0.3">
      <c r="A108" s="7"/>
      <c r="B108" s="7"/>
      <c r="C108" s="7"/>
      <c r="D108" s="7"/>
      <c r="E108" s="7"/>
      <c r="F108" s="7"/>
      <c r="G108" s="7"/>
      <c r="H108" s="7"/>
      <c r="I108" s="7"/>
      <c r="J108" s="7"/>
      <c r="K108" s="7"/>
      <c r="L108" s="7"/>
      <c r="M108" s="7"/>
      <c r="N108" s="7"/>
      <c r="O108" s="7"/>
      <c r="P108" s="7"/>
      <c r="Q108" s="7"/>
      <c r="R108" s="7"/>
      <c r="S108" s="7"/>
      <c r="T108" s="7"/>
      <c r="U108" s="7"/>
      <c r="V108" s="7"/>
    </row>
    <row r="109" spans="1:22" s="3" customFormat="1" x14ac:dyDescent="0.3">
      <c r="A109" s="7"/>
      <c r="B109" s="7"/>
      <c r="C109" s="7"/>
      <c r="D109" s="7"/>
      <c r="E109" s="7"/>
      <c r="F109" s="7"/>
      <c r="G109" s="7"/>
      <c r="H109" s="7"/>
      <c r="I109" s="7"/>
      <c r="J109" s="7"/>
      <c r="K109" s="7"/>
      <c r="L109" s="7"/>
      <c r="M109" s="7"/>
      <c r="N109" s="7"/>
      <c r="O109" s="7"/>
      <c r="P109" s="7"/>
      <c r="Q109" s="7"/>
      <c r="R109" s="7"/>
      <c r="S109" s="7"/>
      <c r="T109" s="7"/>
      <c r="U109" s="7"/>
      <c r="V109" s="7"/>
    </row>
    <row r="110" spans="1:22" s="3" customFormat="1" x14ac:dyDescent="0.3">
      <c r="A110" s="7"/>
      <c r="B110" s="7"/>
      <c r="C110" s="7"/>
      <c r="D110" s="7"/>
      <c r="E110" s="7"/>
      <c r="F110" s="7"/>
      <c r="G110" s="7"/>
      <c r="H110" s="7"/>
      <c r="I110" s="7"/>
      <c r="J110" s="7"/>
      <c r="K110" s="7"/>
      <c r="L110" s="7"/>
      <c r="M110" s="7"/>
      <c r="N110" s="7"/>
      <c r="O110" s="7"/>
      <c r="P110" s="7"/>
      <c r="Q110" s="7"/>
      <c r="R110" s="7"/>
      <c r="S110" s="7"/>
      <c r="T110" s="7"/>
      <c r="U110" s="7"/>
      <c r="V110" s="7"/>
    </row>
    <row r="111" spans="1:22" s="3" customFormat="1" x14ac:dyDescent="0.3">
      <c r="A111" s="7"/>
      <c r="B111" s="7"/>
      <c r="C111" s="7"/>
      <c r="D111" s="7"/>
      <c r="E111" s="7"/>
      <c r="F111" s="7"/>
      <c r="G111" s="7"/>
      <c r="H111" s="7"/>
      <c r="I111" s="7"/>
      <c r="J111" s="7"/>
      <c r="K111" s="7"/>
      <c r="L111" s="7"/>
      <c r="M111" s="7"/>
      <c r="N111" s="7"/>
      <c r="O111" s="7"/>
      <c r="P111" s="7"/>
      <c r="Q111" s="7"/>
      <c r="R111" s="7"/>
      <c r="S111" s="7"/>
      <c r="T111" s="7"/>
      <c r="U111" s="7"/>
      <c r="V111" s="7"/>
    </row>
    <row r="112" spans="1:22" s="3" customFormat="1" x14ac:dyDescent="0.3">
      <c r="A112" s="7"/>
      <c r="B112" s="7"/>
      <c r="C112" s="7"/>
      <c r="D112" s="7"/>
      <c r="E112" s="7"/>
      <c r="F112" s="7"/>
      <c r="G112" s="7"/>
      <c r="H112" s="7"/>
      <c r="I112" s="7"/>
      <c r="J112" s="7"/>
      <c r="K112" s="7"/>
      <c r="L112" s="7"/>
      <c r="M112" s="7"/>
      <c r="N112" s="7"/>
      <c r="O112" s="7"/>
      <c r="P112" s="7"/>
      <c r="Q112" s="7"/>
      <c r="R112" s="7"/>
      <c r="S112" s="7"/>
      <c r="T112" s="7"/>
      <c r="U112" s="7"/>
      <c r="V112" s="7"/>
    </row>
    <row r="113" spans="1:50" s="3" customFormat="1" x14ac:dyDescent="0.3">
      <c r="A113" s="7"/>
      <c r="B113" s="7"/>
      <c r="C113" s="7"/>
      <c r="D113" s="7"/>
      <c r="E113" s="7"/>
      <c r="F113" s="7"/>
      <c r="G113" s="7"/>
      <c r="H113" s="7"/>
      <c r="I113" s="7"/>
      <c r="J113" s="7"/>
      <c r="K113" s="7"/>
      <c r="L113" s="7"/>
      <c r="M113" s="7"/>
      <c r="N113" s="7"/>
      <c r="O113" s="7"/>
      <c r="P113" s="7"/>
      <c r="Q113" s="7"/>
      <c r="R113" s="7"/>
      <c r="S113" s="7"/>
      <c r="T113" s="7"/>
      <c r="U113" s="7"/>
      <c r="V113" s="7"/>
    </row>
    <row r="114" spans="1:50" s="3" customFormat="1" x14ac:dyDescent="0.3">
      <c r="A114" s="7"/>
      <c r="B114" s="7"/>
      <c r="C114" s="7"/>
      <c r="D114" s="7"/>
      <c r="E114" s="7"/>
      <c r="F114" s="7"/>
      <c r="G114" s="7"/>
      <c r="H114" s="7"/>
      <c r="I114" s="7"/>
      <c r="J114" s="7"/>
      <c r="K114" s="7"/>
      <c r="L114" s="7"/>
      <c r="M114" s="7"/>
      <c r="N114" s="7"/>
      <c r="O114" s="7"/>
      <c r="P114" s="7"/>
      <c r="Q114" s="7"/>
      <c r="R114" s="7"/>
      <c r="S114" s="7"/>
      <c r="T114" s="7"/>
      <c r="U114" s="7"/>
      <c r="V114" s="7"/>
    </row>
    <row r="115" spans="1:50" s="3" customFormat="1" x14ac:dyDescent="0.3">
      <c r="A115" s="7"/>
      <c r="B115" s="7"/>
      <c r="C115" s="7"/>
      <c r="D115" s="7"/>
      <c r="E115" s="7"/>
      <c r="F115" s="7"/>
      <c r="G115" s="7"/>
      <c r="H115" s="7"/>
      <c r="I115" s="7"/>
      <c r="J115" s="7"/>
      <c r="K115" s="7"/>
      <c r="L115" s="7"/>
      <c r="M115" s="7"/>
      <c r="N115" s="7"/>
      <c r="O115" s="7"/>
      <c r="P115" s="7"/>
      <c r="Q115" s="7"/>
      <c r="R115" s="7"/>
      <c r="S115" s="7"/>
      <c r="T115" s="7"/>
      <c r="U115" s="7"/>
      <c r="V115" s="7"/>
    </row>
    <row r="116" spans="1:50" s="3" customFormat="1" x14ac:dyDescent="0.3">
      <c r="A116" s="7"/>
      <c r="B116" s="7"/>
      <c r="C116" s="7"/>
      <c r="D116" s="7"/>
      <c r="E116" s="7"/>
      <c r="F116" s="7"/>
      <c r="G116" s="7"/>
      <c r="H116" s="7"/>
      <c r="I116" s="7"/>
      <c r="J116" s="7"/>
      <c r="K116" s="7"/>
      <c r="L116" s="7"/>
      <c r="M116" s="7"/>
      <c r="N116" s="7"/>
      <c r="O116" s="7"/>
      <c r="P116" s="7"/>
      <c r="Q116" s="7"/>
      <c r="R116" s="7"/>
      <c r="S116" s="7"/>
      <c r="T116" s="7"/>
      <c r="U116" s="7"/>
      <c r="V116" s="7"/>
    </row>
    <row r="117" spans="1:50" s="3" customFormat="1" x14ac:dyDescent="0.3">
      <c r="A117" s="7"/>
      <c r="B117" s="7"/>
      <c r="C117" s="7"/>
      <c r="D117" s="7"/>
      <c r="E117" s="7"/>
      <c r="F117" s="7"/>
      <c r="G117" s="7"/>
      <c r="H117" s="7"/>
      <c r="I117" s="7"/>
      <c r="J117" s="7"/>
      <c r="K117" s="7"/>
      <c r="L117" s="7"/>
      <c r="M117" s="7"/>
      <c r="N117" s="7"/>
      <c r="O117" s="7"/>
      <c r="P117" s="7"/>
      <c r="Q117" s="7"/>
      <c r="R117" s="7"/>
      <c r="S117" s="7"/>
      <c r="T117" s="7"/>
      <c r="U117" s="7"/>
      <c r="V117" s="7"/>
    </row>
    <row r="118" spans="1:50" s="3" customFormat="1" x14ac:dyDescent="0.3">
      <c r="A118" s="7"/>
      <c r="B118" s="7"/>
      <c r="C118" s="7"/>
      <c r="D118" s="7"/>
      <c r="E118" s="7"/>
      <c r="F118" s="7"/>
      <c r="G118" s="7"/>
      <c r="H118" s="7"/>
      <c r="I118" s="7"/>
      <c r="J118" s="7"/>
      <c r="K118" s="7"/>
      <c r="L118" s="7"/>
      <c r="M118" s="7"/>
      <c r="N118" s="7"/>
      <c r="O118" s="7"/>
      <c r="P118" s="7"/>
      <c r="Q118" s="7"/>
      <c r="R118" s="7"/>
      <c r="S118" s="7"/>
      <c r="T118" s="7"/>
      <c r="U118" s="7"/>
      <c r="V118" s="7"/>
    </row>
    <row r="119" spans="1:50" s="3" customFormat="1" x14ac:dyDescent="0.3">
      <c r="A119" s="7"/>
      <c r="B119" s="7"/>
      <c r="C119" s="7"/>
      <c r="D119" s="7"/>
      <c r="E119" s="7"/>
      <c r="F119" s="7"/>
      <c r="G119" s="7"/>
      <c r="H119" s="7"/>
      <c r="I119" s="7"/>
      <c r="J119" s="7"/>
      <c r="K119" s="7"/>
      <c r="L119" s="7"/>
      <c r="M119" s="7"/>
      <c r="N119" s="7"/>
      <c r="O119" s="7"/>
      <c r="P119" s="7"/>
      <c r="Q119" s="7"/>
      <c r="R119" s="7"/>
      <c r="S119" s="7"/>
      <c r="T119" s="7"/>
      <c r="U119" s="7"/>
      <c r="V119" s="7"/>
    </row>
    <row r="120" spans="1:50" s="3" customFormat="1" x14ac:dyDescent="0.3">
      <c r="A120" s="7"/>
      <c r="B120" s="7"/>
      <c r="C120" s="7"/>
      <c r="D120" s="7"/>
      <c r="E120" s="7"/>
      <c r="F120" s="7"/>
      <c r="G120" s="7"/>
      <c r="H120" s="7"/>
      <c r="I120" s="7"/>
      <c r="J120" s="7"/>
      <c r="K120" s="7"/>
      <c r="L120" s="7"/>
      <c r="M120" s="7"/>
      <c r="N120" s="7"/>
      <c r="O120" s="7"/>
      <c r="P120" s="7"/>
      <c r="Q120" s="7"/>
      <c r="R120" s="7"/>
      <c r="S120" s="7"/>
      <c r="T120" s="7"/>
      <c r="U120" s="7"/>
      <c r="V120" s="7"/>
    </row>
    <row r="121" spans="1:50" x14ac:dyDescent="0.3">
      <c r="W121"/>
      <c r="X121"/>
      <c r="Y121"/>
      <c r="Z121"/>
      <c r="AA121"/>
      <c r="AB121"/>
      <c r="AC121"/>
      <c r="AD121"/>
      <c r="AE121"/>
      <c r="AF121"/>
      <c r="AG121"/>
      <c r="AH121"/>
      <c r="AI121"/>
      <c r="AJ121"/>
      <c r="AK121"/>
      <c r="AL121"/>
      <c r="AM121"/>
      <c r="AN121"/>
      <c r="AO121"/>
      <c r="AP121"/>
      <c r="AQ121"/>
      <c r="AR121"/>
      <c r="AS121"/>
      <c r="AT121"/>
      <c r="AU121"/>
      <c r="AV121"/>
      <c r="AW121"/>
      <c r="AX121"/>
    </row>
    <row r="122" spans="1:50" x14ac:dyDescent="0.3">
      <c r="W122"/>
      <c r="X122"/>
      <c r="Y122"/>
      <c r="Z122"/>
      <c r="AA122"/>
      <c r="AB122"/>
      <c r="AC122"/>
      <c r="AD122"/>
      <c r="AE122"/>
      <c r="AF122"/>
      <c r="AG122"/>
      <c r="AH122"/>
      <c r="AI122"/>
      <c r="AJ122"/>
      <c r="AK122"/>
      <c r="AL122"/>
      <c r="AM122"/>
      <c r="AN122"/>
      <c r="AO122"/>
      <c r="AP122"/>
      <c r="AQ122"/>
      <c r="AR122"/>
      <c r="AS122"/>
      <c r="AT122"/>
      <c r="AU122"/>
      <c r="AV122"/>
      <c r="AW122"/>
      <c r="AX122"/>
    </row>
    <row r="123" spans="1:50" x14ac:dyDescent="0.3">
      <c r="W123"/>
      <c r="X123"/>
      <c r="Y123"/>
      <c r="Z123"/>
      <c r="AA123"/>
      <c r="AB123"/>
      <c r="AC123"/>
      <c r="AD123"/>
      <c r="AE123"/>
      <c r="AF123"/>
      <c r="AG123"/>
      <c r="AH123"/>
      <c r="AI123"/>
      <c r="AJ123"/>
      <c r="AK123"/>
      <c r="AL123"/>
      <c r="AM123"/>
      <c r="AN123"/>
      <c r="AO123"/>
      <c r="AP123"/>
      <c r="AQ123"/>
      <c r="AR123"/>
      <c r="AS123"/>
      <c r="AT123"/>
      <c r="AU123"/>
      <c r="AV123"/>
      <c r="AW123"/>
      <c r="AX123"/>
    </row>
    <row r="124" spans="1:50" x14ac:dyDescent="0.3">
      <c r="W124"/>
      <c r="X124"/>
      <c r="Y124"/>
      <c r="Z124"/>
      <c r="AA124"/>
      <c r="AB124"/>
      <c r="AC124"/>
      <c r="AD124"/>
      <c r="AE124"/>
      <c r="AF124"/>
      <c r="AG124"/>
      <c r="AH124"/>
      <c r="AI124"/>
      <c r="AJ124"/>
      <c r="AK124"/>
      <c r="AL124"/>
      <c r="AM124"/>
      <c r="AN124"/>
      <c r="AO124"/>
      <c r="AP124"/>
      <c r="AQ124"/>
      <c r="AR124"/>
      <c r="AS124"/>
      <c r="AT124"/>
      <c r="AU124"/>
      <c r="AV124"/>
      <c r="AW124"/>
      <c r="AX124"/>
    </row>
    <row r="125" spans="1:50" x14ac:dyDescent="0.3">
      <c r="W125"/>
      <c r="X125"/>
      <c r="Y125"/>
      <c r="Z125"/>
      <c r="AA125"/>
      <c r="AB125"/>
      <c r="AC125"/>
      <c r="AD125"/>
      <c r="AE125"/>
      <c r="AF125"/>
      <c r="AG125"/>
      <c r="AH125"/>
      <c r="AI125"/>
      <c r="AJ125"/>
      <c r="AK125"/>
      <c r="AL125"/>
      <c r="AM125"/>
      <c r="AN125"/>
      <c r="AO125"/>
      <c r="AP125"/>
      <c r="AQ125"/>
      <c r="AR125"/>
      <c r="AS125"/>
      <c r="AT125"/>
      <c r="AU125"/>
      <c r="AV125"/>
      <c r="AW125"/>
      <c r="AX125"/>
    </row>
    <row r="126" spans="1:50" x14ac:dyDescent="0.3">
      <c r="W126"/>
      <c r="X126"/>
      <c r="Y126"/>
      <c r="Z126"/>
      <c r="AA126"/>
      <c r="AB126"/>
      <c r="AC126"/>
      <c r="AD126"/>
      <c r="AE126"/>
      <c r="AF126"/>
      <c r="AG126"/>
      <c r="AH126"/>
      <c r="AI126"/>
      <c r="AJ126"/>
      <c r="AK126"/>
      <c r="AL126"/>
      <c r="AM126"/>
      <c r="AN126"/>
      <c r="AO126"/>
      <c r="AP126"/>
      <c r="AQ126"/>
      <c r="AR126"/>
      <c r="AS126"/>
      <c r="AT126"/>
      <c r="AU126"/>
      <c r="AV126"/>
      <c r="AW126"/>
      <c r="AX126"/>
    </row>
    <row r="127" spans="1:50" x14ac:dyDescent="0.3">
      <c r="W127"/>
      <c r="X127"/>
      <c r="Y127"/>
      <c r="Z127"/>
      <c r="AA127"/>
      <c r="AB127"/>
      <c r="AC127"/>
      <c r="AD127"/>
      <c r="AE127"/>
      <c r="AF127"/>
      <c r="AG127"/>
      <c r="AH127"/>
      <c r="AI127"/>
      <c r="AJ127"/>
      <c r="AK127"/>
      <c r="AL127"/>
      <c r="AM127"/>
      <c r="AN127"/>
      <c r="AO127"/>
      <c r="AP127"/>
      <c r="AQ127"/>
      <c r="AR127"/>
      <c r="AS127"/>
      <c r="AT127"/>
      <c r="AU127"/>
      <c r="AV127"/>
      <c r="AW127"/>
      <c r="AX127"/>
    </row>
    <row r="128" spans="1:50" x14ac:dyDescent="0.3">
      <c r="W128"/>
      <c r="X128"/>
      <c r="Y128"/>
      <c r="Z128"/>
      <c r="AA128"/>
      <c r="AB128"/>
      <c r="AC128"/>
      <c r="AD128"/>
      <c r="AE128"/>
      <c r="AF128"/>
      <c r="AG128"/>
      <c r="AH128"/>
      <c r="AI128"/>
      <c r="AJ128"/>
      <c r="AK128"/>
      <c r="AL128"/>
      <c r="AM128"/>
      <c r="AN128"/>
      <c r="AO128"/>
      <c r="AP128"/>
      <c r="AQ128"/>
      <c r="AR128"/>
      <c r="AS128"/>
      <c r="AT128"/>
      <c r="AU128"/>
      <c r="AV128"/>
      <c r="AW128"/>
      <c r="AX128"/>
    </row>
    <row r="129" spans="23:50" x14ac:dyDescent="0.3">
      <c r="W129"/>
      <c r="X129"/>
      <c r="Y129"/>
      <c r="Z129"/>
      <c r="AA129"/>
      <c r="AB129"/>
      <c r="AC129"/>
      <c r="AD129"/>
      <c r="AE129"/>
      <c r="AF129"/>
      <c r="AG129"/>
      <c r="AH129"/>
      <c r="AI129"/>
      <c r="AJ129"/>
      <c r="AK129"/>
      <c r="AL129"/>
      <c r="AM129"/>
      <c r="AN129"/>
      <c r="AO129"/>
      <c r="AP129"/>
      <c r="AQ129"/>
      <c r="AR129"/>
      <c r="AS129"/>
      <c r="AT129"/>
      <c r="AU129"/>
      <c r="AV129"/>
      <c r="AW129"/>
      <c r="AX129"/>
    </row>
    <row r="130" spans="23:50" x14ac:dyDescent="0.3">
      <c r="W130"/>
      <c r="X130"/>
      <c r="Y130"/>
      <c r="Z130"/>
      <c r="AA130"/>
      <c r="AB130"/>
      <c r="AC130"/>
      <c r="AD130"/>
      <c r="AE130"/>
      <c r="AF130"/>
      <c r="AG130"/>
      <c r="AH130"/>
      <c r="AI130"/>
      <c r="AJ130"/>
      <c r="AK130"/>
      <c r="AL130"/>
      <c r="AM130"/>
      <c r="AN130"/>
      <c r="AO130"/>
      <c r="AP130"/>
      <c r="AQ130"/>
      <c r="AR130"/>
      <c r="AS130"/>
      <c r="AT130"/>
      <c r="AU130"/>
      <c r="AV130"/>
      <c r="AW130"/>
      <c r="AX130"/>
    </row>
    <row r="131" spans="23:50" x14ac:dyDescent="0.3">
      <c r="W131"/>
      <c r="X131"/>
      <c r="Y131"/>
      <c r="Z131"/>
      <c r="AA131"/>
      <c r="AB131"/>
      <c r="AC131"/>
      <c r="AD131"/>
      <c r="AE131"/>
      <c r="AF131"/>
      <c r="AG131"/>
      <c r="AH131"/>
      <c r="AI131"/>
      <c r="AJ131"/>
      <c r="AK131"/>
      <c r="AL131"/>
      <c r="AM131"/>
      <c r="AN131"/>
      <c r="AO131"/>
      <c r="AP131"/>
      <c r="AQ131"/>
      <c r="AR131"/>
      <c r="AS131"/>
      <c r="AT131"/>
      <c r="AU131"/>
      <c r="AV131"/>
      <c r="AW131"/>
      <c r="AX131"/>
    </row>
    <row r="132" spans="23:50" x14ac:dyDescent="0.3">
      <c r="W132"/>
      <c r="X132"/>
      <c r="Y132"/>
      <c r="Z132"/>
      <c r="AA132"/>
      <c r="AB132"/>
      <c r="AC132"/>
      <c r="AD132"/>
      <c r="AE132"/>
      <c r="AF132"/>
      <c r="AG132"/>
      <c r="AH132"/>
      <c r="AI132"/>
      <c r="AJ132"/>
      <c r="AK132"/>
      <c r="AL132"/>
      <c r="AM132"/>
      <c r="AN132"/>
      <c r="AO132"/>
      <c r="AP132"/>
      <c r="AQ132"/>
      <c r="AR132"/>
      <c r="AS132"/>
      <c r="AT132"/>
      <c r="AU132"/>
      <c r="AV132"/>
      <c r="AW132"/>
      <c r="AX132"/>
    </row>
    <row r="133" spans="23:50" x14ac:dyDescent="0.3">
      <c r="W133"/>
      <c r="X133"/>
      <c r="Y133"/>
      <c r="Z133"/>
      <c r="AA133"/>
      <c r="AB133"/>
      <c r="AC133"/>
      <c r="AD133"/>
      <c r="AE133"/>
      <c r="AF133"/>
      <c r="AG133"/>
      <c r="AH133"/>
      <c r="AI133"/>
      <c r="AJ133"/>
      <c r="AK133"/>
      <c r="AL133"/>
      <c r="AM133"/>
      <c r="AN133"/>
      <c r="AO133"/>
      <c r="AP133"/>
      <c r="AQ133"/>
      <c r="AR133"/>
      <c r="AS133"/>
      <c r="AT133"/>
      <c r="AU133"/>
      <c r="AV133"/>
      <c r="AW133"/>
      <c r="AX133"/>
    </row>
    <row r="134" spans="23:50" x14ac:dyDescent="0.3">
      <c r="W134"/>
      <c r="X134"/>
      <c r="Y134"/>
      <c r="Z134"/>
      <c r="AA134"/>
      <c r="AB134"/>
      <c r="AC134"/>
      <c r="AD134"/>
      <c r="AE134"/>
      <c r="AF134"/>
      <c r="AG134"/>
      <c r="AH134"/>
      <c r="AI134"/>
      <c r="AJ134"/>
      <c r="AK134"/>
      <c r="AL134"/>
      <c r="AM134"/>
      <c r="AN134"/>
      <c r="AO134"/>
      <c r="AP134"/>
      <c r="AQ134"/>
      <c r="AR134"/>
      <c r="AS134"/>
      <c r="AT134"/>
      <c r="AU134"/>
      <c r="AV134"/>
      <c r="AW134"/>
      <c r="AX134"/>
    </row>
    <row r="135" spans="23:50" x14ac:dyDescent="0.3">
      <c r="W135"/>
      <c r="X135"/>
      <c r="Y135"/>
      <c r="Z135"/>
      <c r="AA135"/>
      <c r="AB135"/>
      <c r="AC135"/>
      <c r="AD135"/>
      <c r="AE135"/>
      <c r="AF135"/>
      <c r="AG135"/>
      <c r="AH135"/>
      <c r="AI135"/>
      <c r="AJ135"/>
      <c r="AK135"/>
      <c r="AL135"/>
      <c r="AM135"/>
      <c r="AN135"/>
      <c r="AO135"/>
      <c r="AP135"/>
      <c r="AQ135"/>
      <c r="AR135"/>
      <c r="AS135"/>
      <c r="AT135"/>
      <c r="AU135"/>
      <c r="AV135"/>
      <c r="AW135"/>
      <c r="AX135"/>
    </row>
    <row r="136" spans="23:50" x14ac:dyDescent="0.3">
      <c r="W136"/>
      <c r="X136"/>
      <c r="Y136"/>
      <c r="Z136"/>
      <c r="AA136"/>
      <c r="AB136"/>
      <c r="AC136"/>
      <c r="AD136"/>
      <c r="AE136"/>
      <c r="AF136"/>
      <c r="AG136"/>
      <c r="AH136"/>
      <c r="AI136"/>
      <c r="AJ136"/>
      <c r="AK136"/>
      <c r="AL136"/>
      <c r="AM136"/>
      <c r="AN136"/>
      <c r="AO136"/>
      <c r="AP136"/>
      <c r="AQ136"/>
      <c r="AR136"/>
      <c r="AS136"/>
      <c r="AT136"/>
      <c r="AU136"/>
      <c r="AV136"/>
      <c r="AW136"/>
      <c r="AX136"/>
    </row>
    <row r="137" spans="23:50" x14ac:dyDescent="0.3">
      <c r="W137"/>
      <c r="X137"/>
      <c r="Y137"/>
      <c r="Z137"/>
      <c r="AA137"/>
      <c r="AB137"/>
      <c r="AC137"/>
      <c r="AD137"/>
      <c r="AE137"/>
      <c r="AF137"/>
      <c r="AG137"/>
      <c r="AH137"/>
      <c r="AI137"/>
      <c r="AJ137"/>
      <c r="AK137"/>
      <c r="AL137"/>
      <c r="AM137"/>
      <c r="AN137"/>
      <c r="AO137"/>
      <c r="AP137"/>
      <c r="AQ137"/>
      <c r="AR137"/>
      <c r="AS137"/>
      <c r="AT137"/>
      <c r="AU137"/>
      <c r="AV137"/>
      <c r="AW137"/>
      <c r="AX137"/>
    </row>
    <row r="138" spans="23:50" x14ac:dyDescent="0.3">
      <c r="W138"/>
      <c r="X138"/>
      <c r="Y138"/>
      <c r="Z138"/>
      <c r="AA138"/>
      <c r="AB138"/>
      <c r="AC138"/>
      <c r="AD138"/>
      <c r="AE138"/>
      <c r="AF138"/>
      <c r="AG138"/>
      <c r="AH138"/>
      <c r="AI138"/>
      <c r="AJ138"/>
      <c r="AK138"/>
      <c r="AL138"/>
      <c r="AM138"/>
      <c r="AN138"/>
      <c r="AO138"/>
      <c r="AP138"/>
      <c r="AQ138"/>
      <c r="AR138"/>
      <c r="AS138"/>
      <c r="AT138"/>
      <c r="AU138"/>
      <c r="AV138"/>
      <c r="AW138"/>
      <c r="AX138"/>
    </row>
    <row r="139" spans="23:50" x14ac:dyDescent="0.3">
      <c r="W139"/>
      <c r="X139"/>
      <c r="Y139"/>
      <c r="Z139"/>
      <c r="AA139"/>
      <c r="AB139"/>
      <c r="AC139"/>
      <c r="AD139"/>
      <c r="AE139"/>
      <c r="AF139"/>
      <c r="AG139"/>
      <c r="AH139"/>
      <c r="AI139"/>
      <c r="AJ139"/>
      <c r="AK139"/>
      <c r="AL139"/>
      <c r="AM139"/>
      <c r="AN139"/>
      <c r="AO139"/>
      <c r="AP139"/>
      <c r="AQ139"/>
      <c r="AR139"/>
      <c r="AS139"/>
      <c r="AT139"/>
      <c r="AU139"/>
      <c r="AV139"/>
      <c r="AW139"/>
      <c r="AX139"/>
    </row>
    <row r="140" spans="23:50" x14ac:dyDescent="0.3">
      <c r="W140"/>
      <c r="X140"/>
      <c r="Y140"/>
      <c r="Z140"/>
      <c r="AA140"/>
      <c r="AB140"/>
      <c r="AC140"/>
      <c r="AD140"/>
      <c r="AE140"/>
      <c r="AF140"/>
      <c r="AG140"/>
      <c r="AH140"/>
      <c r="AI140"/>
      <c r="AJ140"/>
      <c r="AK140"/>
      <c r="AL140"/>
      <c r="AM140"/>
      <c r="AN140"/>
      <c r="AO140"/>
      <c r="AP140"/>
      <c r="AQ140"/>
      <c r="AR140"/>
      <c r="AS140"/>
      <c r="AT140"/>
      <c r="AU140"/>
      <c r="AV140"/>
      <c r="AW140"/>
      <c r="AX140"/>
    </row>
    <row r="141" spans="23:50" x14ac:dyDescent="0.3">
      <c r="W141"/>
      <c r="X141"/>
      <c r="Y141"/>
      <c r="Z141"/>
      <c r="AA141"/>
      <c r="AB141"/>
      <c r="AC141"/>
      <c r="AD141"/>
      <c r="AE141"/>
      <c r="AF141"/>
      <c r="AG141"/>
      <c r="AH141"/>
      <c r="AI141"/>
      <c r="AJ141"/>
      <c r="AK141"/>
      <c r="AL141"/>
      <c r="AM141"/>
      <c r="AN141"/>
      <c r="AO141"/>
      <c r="AP141"/>
      <c r="AQ141"/>
      <c r="AR141"/>
      <c r="AS141"/>
      <c r="AT141"/>
      <c r="AU141"/>
      <c r="AV141"/>
      <c r="AW141"/>
      <c r="AX141"/>
    </row>
    <row r="142" spans="23:50" x14ac:dyDescent="0.3">
      <c r="W142"/>
      <c r="X142"/>
      <c r="Y142"/>
      <c r="Z142"/>
      <c r="AA142"/>
      <c r="AB142"/>
      <c r="AC142"/>
      <c r="AD142"/>
      <c r="AE142"/>
      <c r="AF142"/>
      <c r="AG142"/>
      <c r="AH142"/>
      <c r="AI142"/>
      <c r="AJ142"/>
      <c r="AK142"/>
      <c r="AL142"/>
      <c r="AM142"/>
      <c r="AN142"/>
      <c r="AO142"/>
      <c r="AP142"/>
      <c r="AQ142"/>
      <c r="AR142"/>
      <c r="AS142"/>
      <c r="AT142"/>
      <c r="AU142"/>
      <c r="AV142"/>
      <c r="AW142"/>
      <c r="AX142"/>
    </row>
    <row r="143" spans="23:50" x14ac:dyDescent="0.3">
      <c r="W143"/>
      <c r="X143"/>
      <c r="Y143"/>
      <c r="Z143"/>
      <c r="AA143"/>
      <c r="AB143"/>
      <c r="AC143"/>
      <c r="AD143"/>
      <c r="AE143"/>
      <c r="AF143"/>
      <c r="AG143"/>
      <c r="AH143"/>
      <c r="AI143"/>
      <c r="AJ143"/>
      <c r="AK143"/>
      <c r="AL143"/>
      <c r="AM143"/>
      <c r="AN143"/>
      <c r="AO143"/>
      <c r="AP143"/>
      <c r="AQ143"/>
      <c r="AR143"/>
      <c r="AS143"/>
      <c r="AT143"/>
      <c r="AU143"/>
      <c r="AV143"/>
      <c r="AW143"/>
      <c r="AX143"/>
    </row>
    <row r="144" spans="23:50" x14ac:dyDescent="0.3">
      <c r="W144"/>
      <c r="X144"/>
      <c r="Y144"/>
      <c r="Z144"/>
      <c r="AA144"/>
      <c r="AB144"/>
      <c r="AC144"/>
      <c r="AD144"/>
      <c r="AE144"/>
      <c r="AF144"/>
      <c r="AG144"/>
      <c r="AH144"/>
      <c r="AI144"/>
      <c r="AJ144"/>
      <c r="AK144"/>
      <c r="AL144"/>
      <c r="AM144"/>
      <c r="AN144"/>
      <c r="AO144"/>
      <c r="AP144"/>
      <c r="AQ144"/>
      <c r="AR144"/>
      <c r="AS144"/>
      <c r="AT144"/>
      <c r="AU144"/>
      <c r="AV144"/>
      <c r="AW144"/>
      <c r="AX144"/>
    </row>
    <row r="145" spans="23:50" x14ac:dyDescent="0.3">
      <c r="W145"/>
      <c r="X145"/>
      <c r="Y145"/>
      <c r="Z145"/>
      <c r="AA145"/>
      <c r="AB145"/>
      <c r="AC145"/>
      <c r="AD145"/>
      <c r="AE145"/>
      <c r="AF145"/>
      <c r="AG145"/>
      <c r="AH145"/>
      <c r="AI145"/>
      <c r="AJ145"/>
      <c r="AK145"/>
      <c r="AL145"/>
      <c r="AM145"/>
      <c r="AN145"/>
      <c r="AO145"/>
      <c r="AP145"/>
      <c r="AQ145"/>
      <c r="AR145"/>
      <c r="AS145"/>
      <c r="AT145"/>
      <c r="AU145"/>
      <c r="AV145"/>
      <c r="AW145"/>
      <c r="AX145"/>
    </row>
    <row r="146" spans="23:50" x14ac:dyDescent="0.3">
      <c r="W146"/>
      <c r="X146"/>
      <c r="Y146"/>
      <c r="Z146"/>
      <c r="AA146"/>
      <c r="AB146"/>
      <c r="AC146"/>
      <c r="AD146"/>
      <c r="AE146"/>
      <c r="AF146"/>
      <c r="AG146"/>
      <c r="AH146"/>
      <c r="AI146"/>
      <c r="AJ146"/>
      <c r="AK146"/>
      <c r="AL146"/>
      <c r="AM146"/>
      <c r="AN146"/>
      <c r="AO146"/>
      <c r="AP146"/>
      <c r="AQ146"/>
      <c r="AR146"/>
      <c r="AS146"/>
      <c r="AT146"/>
      <c r="AU146"/>
      <c r="AV146"/>
      <c r="AW146"/>
      <c r="AX146"/>
    </row>
    <row r="147" spans="23:50" x14ac:dyDescent="0.3">
      <c r="W147"/>
      <c r="X147"/>
      <c r="Y147"/>
      <c r="Z147"/>
      <c r="AA147"/>
      <c r="AB147"/>
      <c r="AC147"/>
      <c r="AD147"/>
      <c r="AE147"/>
      <c r="AF147"/>
      <c r="AG147"/>
      <c r="AH147"/>
      <c r="AI147"/>
      <c r="AJ147"/>
      <c r="AK147"/>
      <c r="AL147"/>
      <c r="AM147"/>
      <c r="AN147"/>
      <c r="AO147"/>
      <c r="AP147"/>
      <c r="AQ147"/>
      <c r="AR147"/>
      <c r="AS147"/>
      <c r="AT147"/>
      <c r="AU147"/>
      <c r="AV147"/>
      <c r="AW147"/>
      <c r="AX147"/>
    </row>
    <row r="148" spans="23:50" x14ac:dyDescent="0.3">
      <c r="W148"/>
      <c r="X148"/>
      <c r="Y148"/>
      <c r="Z148"/>
      <c r="AA148"/>
      <c r="AB148"/>
      <c r="AC148"/>
      <c r="AD148"/>
      <c r="AE148"/>
      <c r="AF148"/>
      <c r="AG148"/>
      <c r="AH148"/>
      <c r="AI148"/>
      <c r="AJ148"/>
      <c r="AK148"/>
      <c r="AL148"/>
      <c r="AM148"/>
      <c r="AN148"/>
      <c r="AO148"/>
      <c r="AP148"/>
      <c r="AQ148"/>
      <c r="AR148"/>
      <c r="AS148"/>
      <c r="AT148"/>
      <c r="AU148"/>
      <c r="AV148"/>
      <c r="AW148"/>
      <c r="AX148"/>
    </row>
    <row r="149" spans="23:50" x14ac:dyDescent="0.3">
      <c r="W149"/>
      <c r="X149"/>
      <c r="Y149"/>
      <c r="Z149"/>
      <c r="AA149"/>
      <c r="AB149"/>
      <c r="AC149"/>
      <c r="AD149"/>
      <c r="AE149"/>
      <c r="AF149"/>
      <c r="AG149"/>
      <c r="AH149"/>
      <c r="AI149"/>
      <c r="AJ149"/>
      <c r="AK149"/>
      <c r="AL149"/>
      <c r="AM149"/>
      <c r="AN149"/>
      <c r="AO149"/>
      <c r="AP149"/>
      <c r="AQ149"/>
      <c r="AR149"/>
      <c r="AS149"/>
      <c r="AT149"/>
      <c r="AU149"/>
      <c r="AV149"/>
      <c r="AW149"/>
      <c r="AX149"/>
    </row>
    <row r="150" spans="23:50" x14ac:dyDescent="0.3">
      <c r="W150"/>
      <c r="X150"/>
      <c r="Y150"/>
      <c r="Z150"/>
      <c r="AA150"/>
      <c r="AB150"/>
      <c r="AC150"/>
      <c r="AD150"/>
      <c r="AE150"/>
      <c r="AF150"/>
      <c r="AG150"/>
      <c r="AH150"/>
      <c r="AI150"/>
      <c r="AJ150"/>
      <c r="AK150"/>
      <c r="AL150"/>
      <c r="AM150"/>
      <c r="AN150"/>
      <c r="AO150"/>
      <c r="AP150"/>
      <c r="AQ150"/>
      <c r="AR150"/>
      <c r="AS150"/>
      <c r="AT150"/>
      <c r="AU150"/>
      <c r="AV150"/>
      <c r="AW150"/>
      <c r="AX150"/>
    </row>
    <row r="151" spans="23:50" x14ac:dyDescent="0.3">
      <c r="W151"/>
      <c r="X151"/>
      <c r="Y151"/>
      <c r="Z151"/>
      <c r="AA151"/>
      <c r="AB151"/>
      <c r="AC151"/>
      <c r="AD151"/>
      <c r="AE151"/>
      <c r="AF151"/>
      <c r="AG151"/>
      <c r="AH151"/>
      <c r="AI151"/>
      <c r="AJ151"/>
      <c r="AK151"/>
      <c r="AL151"/>
      <c r="AM151"/>
      <c r="AN151"/>
      <c r="AO151"/>
      <c r="AP151"/>
      <c r="AQ151"/>
      <c r="AR151"/>
      <c r="AS151"/>
      <c r="AT151"/>
      <c r="AU151"/>
      <c r="AV151"/>
      <c r="AW151"/>
      <c r="AX151"/>
    </row>
    <row r="152" spans="23:50" x14ac:dyDescent="0.3">
      <c r="W152"/>
      <c r="X152"/>
      <c r="Y152"/>
      <c r="Z152"/>
      <c r="AA152"/>
      <c r="AB152"/>
      <c r="AC152"/>
      <c r="AD152"/>
      <c r="AE152"/>
      <c r="AF152"/>
      <c r="AG152"/>
      <c r="AH152"/>
      <c r="AI152"/>
      <c r="AJ152"/>
      <c r="AK152"/>
      <c r="AL152"/>
      <c r="AM152"/>
      <c r="AN152"/>
      <c r="AO152"/>
      <c r="AP152"/>
      <c r="AQ152"/>
      <c r="AR152"/>
      <c r="AS152"/>
      <c r="AT152"/>
      <c r="AU152"/>
      <c r="AV152"/>
      <c r="AW152"/>
      <c r="AX152"/>
    </row>
    <row r="153" spans="23:50" x14ac:dyDescent="0.3">
      <c r="W153"/>
      <c r="X153"/>
      <c r="Y153"/>
      <c r="Z153"/>
      <c r="AA153"/>
      <c r="AB153"/>
      <c r="AC153"/>
      <c r="AD153"/>
      <c r="AE153"/>
      <c r="AF153"/>
      <c r="AG153"/>
      <c r="AH153"/>
      <c r="AI153"/>
      <c r="AJ153"/>
      <c r="AK153"/>
      <c r="AL153"/>
      <c r="AM153"/>
      <c r="AN153"/>
      <c r="AO153"/>
      <c r="AP153"/>
      <c r="AQ153"/>
      <c r="AR153"/>
      <c r="AS153"/>
      <c r="AT153"/>
      <c r="AU153"/>
      <c r="AV153"/>
      <c r="AW153"/>
      <c r="AX153"/>
    </row>
    <row r="154" spans="23:50" x14ac:dyDescent="0.3">
      <c r="W154"/>
      <c r="X154"/>
      <c r="Y154"/>
      <c r="Z154"/>
      <c r="AA154"/>
      <c r="AB154"/>
      <c r="AC154"/>
      <c r="AD154"/>
      <c r="AE154"/>
      <c r="AF154"/>
      <c r="AG154"/>
      <c r="AH154"/>
      <c r="AI154"/>
      <c r="AJ154"/>
      <c r="AK154"/>
      <c r="AL154"/>
      <c r="AM154"/>
      <c r="AN154"/>
      <c r="AO154"/>
      <c r="AP154"/>
      <c r="AQ154"/>
      <c r="AR154"/>
      <c r="AS154"/>
      <c r="AT154"/>
      <c r="AU154"/>
      <c r="AV154"/>
      <c r="AW154"/>
      <c r="AX154"/>
    </row>
    <row r="155" spans="23:50" x14ac:dyDescent="0.3">
      <c r="W155"/>
      <c r="X155"/>
      <c r="Y155"/>
      <c r="Z155"/>
      <c r="AA155"/>
      <c r="AB155"/>
      <c r="AC155"/>
      <c r="AD155"/>
      <c r="AE155"/>
      <c r="AF155"/>
      <c r="AG155"/>
      <c r="AH155"/>
      <c r="AI155"/>
      <c r="AJ155"/>
      <c r="AK155"/>
      <c r="AL155"/>
      <c r="AM155"/>
      <c r="AN155"/>
      <c r="AO155"/>
      <c r="AP155"/>
      <c r="AQ155"/>
      <c r="AR155"/>
      <c r="AS155"/>
      <c r="AT155"/>
      <c r="AU155"/>
      <c r="AV155"/>
      <c r="AW155"/>
      <c r="AX155"/>
    </row>
    <row r="156" spans="23:50" x14ac:dyDescent="0.3">
      <c r="W156"/>
      <c r="X156"/>
      <c r="Y156"/>
      <c r="Z156"/>
      <c r="AA156"/>
      <c r="AB156"/>
      <c r="AC156"/>
      <c r="AD156"/>
      <c r="AE156"/>
      <c r="AF156"/>
      <c r="AG156"/>
      <c r="AH156"/>
      <c r="AI156"/>
      <c r="AJ156"/>
      <c r="AK156"/>
      <c r="AL156"/>
      <c r="AM156"/>
      <c r="AN156"/>
      <c r="AO156"/>
      <c r="AP156"/>
      <c r="AQ156"/>
      <c r="AR156"/>
      <c r="AS156"/>
      <c r="AT156"/>
      <c r="AU156"/>
      <c r="AV156"/>
      <c r="AW156"/>
      <c r="AX156"/>
    </row>
    <row r="157" spans="23:50" x14ac:dyDescent="0.3">
      <c r="W157"/>
      <c r="X157"/>
      <c r="Y157"/>
      <c r="Z157"/>
      <c r="AA157"/>
      <c r="AB157"/>
      <c r="AC157"/>
      <c r="AD157"/>
      <c r="AE157"/>
      <c r="AF157"/>
      <c r="AG157"/>
      <c r="AH157"/>
      <c r="AI157"/>
      <c r="AJ157"/>
      <c r="AK157"/>
      <c r="AL157"/>
      <c r="AM157"/>
      <c r="AN157"/>
      <c r="AO157"/>
      <c r="AP157"/>
      <c r="AQ157"/>
      <c r="AR157"/>
      <c r="AS157"/>
      <c r="AT157"/>
      <c r="AU157"/>
      <c r="AV157"/>
      <c r="AW157"/>
      <c r="AX157"/>
    </row>
    <row r="158" spans="23:50" x14ac:dyDescent="0.3">
      <c r="W158"/>
      <c r="X158"/>
      <c r="Y158"/>
      <c r="Z158"/>
      <c r="AA158"/>
      <c r="AB158"/>
      <c r="AC158"/>
      <c r="AD158"/>
      <c r="AE158"/>
      <c r="AF158"/>
      <c r="AG158"/>
      <c r="AH158"/>
      <c r="AI158"/>
      <c r="AJ158"/>
      <c r="AK158"/>
      <c r="AL158"/>
      <c r="AM158"/>
      <c r="AN158"/>
      <c r="AO158"/>
      <c r="AP158"/>
      <c r="AQ158"/>
      <c r="AR158"/>
      <c r="AS158"/>
      <c r="AT158"/>
      <c r="AU158"/>
      <c r="AV158"/>
      <c r="AW158"/>
      <c r="AX158"/>
    </row>
    <row r="159" spans="23:50" x14ac:dyDescent="0.3">
      <c r="W159"/>
      <c r="X159"/>
      <c r="Y159"/>
      <c r="Z159"/>
      <c r="AA159"/>
      <c r="AB159"/>
      <c r="AC159"/>
      <c r="AD159"/>
      <c r="AE159"/>
      <c r="AF159"/>
      <c r="AG159"/>
      <c r="AH159"/>
      <c r="AI159"/>
      <c r="AJ159"/>
      <c r="AK159"/>
      <c r="AL159"/>
      <c r="AM159"/>
      <c r="AN159"/>
      <c r="AO159"/>
      <c r="AP159"/>
      <c r="AQ159"/>
      <c r="AR159"/>
      <c r="AS159"/>
      <c r="AT159"/>
      <c r="AU159"/>
      <c r="AV159"/>
      <c r="AW159"/>
      <c r="AX159"/>
    </row>
    <row r="160" spans="23:50" x14ac:dyDescent="0.3">
      <c r="W160"/>
      <c r="X160"/>
      <c r="Y160"/>
      <c r="Z160"/>
      <c r="AA160"/>
      <c r="AB160"/>
      <c r="AC160"/>
      <c r="AD160"/>
      <c r="AE160"/>
      <c r="AF160"/>
      <c r="AG160"/>
      <c r="AH160"/>
      <c r="AI160"/>
      <c r="AJ160"/>
      <c r="AK160"/>
      <c r="AL160"/>
      <c r="AM160"/>
      <c r="AN160"/>
      <c r="AO160"/>
      <c r="AP160"/>
      <c r="AQ160"/>
      <c r="AR160"/>
      <c r="AS160"/>
      <c r="AT160"/>
      <c r="AU160"/>
      <c r="AV160"/>
      <c r="AW160"/>
      <c r="AX160"/>
    </row>
    <row r="161" spans="23:50" x14ac:dyDescent="0.3">
      <c r="W161"/>
      <c r="X161"/>
      <c r="Y161"/>
      <c r="Z161"/>
      <c r="AA161"/>
      <c r="AB161"/>
      <c r="AC161"/>
      <c r="AD161"/>
      <c r="AE161"/>
      <c r="AF161"/>
      <c r="AG161"/>
      <c r="AH161"/>
      <c r="AI161"/>
      <c r="AJ161"/>
      <c r="AK161"/>
      <c r="AL161"/>
      <c r="AM161"/>
      <c r="AN161"/>
      <c r="AO161"/>
      <c r="AP161"/>
      <c r="AQ161"/>
      <c r="AR161"/>
      <c r="AS161"/>
      <c r="AT161"/>
      <c r="AU161"/>
      <c r="AV161"/>
      <c r="AW161"/>
      <c r="AX161"/>
    </row>
    <row r="162" spans="23:50" x14ac:dyDescent="0.3">
      <c r="W162"/>
      <c r="X162"/>
      <c r="Y162"/>
      <c r="Z162"/>
      <c r="AA162"/>
      <c r="AB162"/>
      <c r="AC162"/>
      <c r="AD162"/>
      <c r="AE162"/>
      <c r="AF162"/>
      <c r="AG162"/>
      <c r="AH162"/>
      <c r="AI162"/>
      <c r="AJ162"/>
      <c r="AK162"/>
      <c r="AL162"/>
      <c r="AM162"/>
      <c r="AN162"/>
      <c r="AO162"/>
      <c r="AP162"/>
      <c r="AQ162"/>
      <c r="AR162"/>
      <c r="AS162"/>
      <c r="AT162"/>
      <c r="AU162"/>
      <c r="AV162"/>
      <c r="AW162"/>
      <c r="AX162"/>
    </row>
    <row r="163" spans="23:50" x14ac:dyDescent="0.3">
      <c r="W163"/>
      <c r="X163"/>
      <c r="Y163"/>
      <c r="Z163"/>
      <c r="AA163"/>
      <c r="AB163"/>
      <c r="AC163"/>
      <c r="AD163"/>
      <c r="AE163"/>
      <c r="AF163"/>
      <c r="AG163"/>
      <c r="AH163"/>
      <c r="AI163"/>
      <c r="AJ163"/>
      <c r="AK163"/>
      <c r="AL163"/>
      <c r="AM163"/>
      <c r="AN163"/>
      <c r="AO163"/>
      <c r="AP163"/>
      <c r="AQ163"/>
      <c r="AR163"/>
      <c r="AS163"/>
      <c r="AT163"/>
      <c r="AU163"/>
      <c r="AV163"/>
      <c r="AW163"/>
      <c r="AX163"/>
    </row>
    <row r="164" spans="23:50" x14ac:dyDescent="0.3">
      <c r="W164"/>
      <c r="X164"/>
      <c r="Y164"/>
      <c r="Z164"/>
      <c r="AA164"/>
      <c r="AB164"/>
      <c r="AC164"/>
      <c r="AD164"/>
      <c r="AE164"/>
      <c r="AF164"/>
      <c r="AG164"/>
      <c r="AH164"/>
      <c r="AI164"/>
      <c r="AJ164"/>
      <c r="AK164"/>
      <c r="AL164"/>
      <c r="AM164"/>
      <c r="AN164"/>
      <c r="AO164"/>
      <c r="AP164"/>
      <c r="AQ164"/>
      <c r="AR164"/>
      <c r="AS164"/>
      <c r="AT164"/>
      <c r="AU164"/>
      <c r="AV164"/>
      <c r="AW164"/>
      <c r="AX164"/>
    </row>
    <row r="165" spans="23:50" x14ac:dyDescent="0.3">
      <c r="W165"/>
      <c r="X165"/>
      <c r="Y165"/>
      <c r="Z165"/>
      <c r="AA165"/>
      <c r="AB165"/>
      <c r="AC165"/>
      <c r="AD165"/>
      <c r="AE165"/>
      <c r="AF165"/>
      <c r="AG165"/>
      <c r="AH165"/>
      <c r="AI165"/>
      <c r="AJ165"/>
      <c r="AK165"/>
      <c r="AL165"/>
      <c r="AM165"/>
      <c r="AN165"/>
      <c r="AO165"/>
      <c r="AP165"/>
      <c r="AQ165"/>
      <c r="AR165"/>
      <c r="AS165"/>
      <c r="AT165"/>
      <c r="AU165"/>
      <c r="AV165"/>
      <c r="AW165"/>
      <c r="AX165"/>
    </row>
    <row r="166" spans="23:50" x14ac:dyDescent="0.3">
      <c r="W166"/>
      <c r="X166"/>
      <c r="Y166"/>
      <c r="Z166"/>
      <c r="AA166"/>
      <c r="AB166"/>
      <c r="AC166"/>
      <c r="AD166"/>
      <c r="AE166"/>
      <c r="AF166"/>
      <c r="AG166"/>
      <c r="AH166"/>
      <c r="AI166"/>
      <c r="AJ166"/>
      <c r="AK166"/>
      <c r="AL166"/>
      <c r="AM166"/>
      <c r="AN166"/>
      <c r="AO166"/>
      <c r="AP166"/>
      <c r="AQ166"/>
      <c r="AR166"/>
      <c r="AS166"/>
      <c r="AT166"/>
      <c r="AU166"/>
      <c r="AV166"/>
      <c r="AW166"/>
      <c r="AX166"/>
    </row>
    <row r="167" spans="23:50" x14ac:dyDescent="0.3">
      <c r="W167"/>
      <c r="X167"/>
      <c r="Y167"/>
      <c r="Z167"/>
      <c r="AA167"/>
      <c r="AB167"/>
      <c r="AC167"/>
      <c r="AD167"/>
      <c r="AE167"/>
      <c r="AF167"/>
      <c r="AG167"/>
      <c r="AH167"/>
      <c r="AI167"/>
      <c r="AJ167"/>
      <c r="AK167"/>
      <c r="AL167"/>
      <c r="AM167"/>
      <c r="AN167"/>
      <c r="AO167"/>
      <c r="AP167"/>
      <c r="AQ167"/>
      <c r="AR167"/>
      <c r="AS167"/>
      <c r="AT167"/>
      <c r="AU167"/>
      <c r="AV167"/>
      <c r="AW167"/>
      <c r="AX167"/>
    </row>
    <row r="168" spans="23:50" x14ac:dyDescent="0.3">
      <c r="W168"/>
      <c r="X168"/>
      <c r="Y168"/>
      <c r="Z168"/>
      <c r="AA168"/>
      <c r="AB168"/>
      <c r="AC168"/>
      <c r="AD168"/>
      <c r="AE168"/>
      <c r="AF168"/>
      <c r="AG168"/>
      <c r="AH168"/>
      <c r="AI168"/>
      <c r="AJ168"/>
      <c r="AK168"/>
      <c r="AL168"/>
      <c r="AM168"/>
      <c r="AN168"/>
      <c r="AO168"/>
      <c r="AP168"/>
      <c r="AQ168"/>
      <c r="AR168"/>
      <c r="AS168"/>
      <c r="AT168"/>
      <c r="AU168"/>
      <c r="AV168"/>
      <c r="AW168"/>
      <c r="AX168"/>
    </row>
    <row r="169" spans="23:50" x14ac:dyDescent="0.3">
      <c r="W169"/>
      <c r="X169"/>
      <c r="Y169"/>
      <c r="Z169"/>
      <c r="AA169"/>
      <c r="AB169"/>
      <c r="AC169"/>
      <c r="AD169"/>
      <c r="AE169"/>
      <c r="AF169"/>
      <c r="AG169"/>
      <c r="AH169"/>
      <c r="AI169"/>
      <c r="AJ169"/>
      <c r="AK169"/>
      <c r="AL169"/>
      <c r="AM169"/>
      <c r="AN169"/>
      <c r="AO169"/>
      <c r="AP169"/>
      <c r="AQ169"/>
      <c r="AR169"/>
      <c r="AS169"/>
      <c r="AT169"/>
      <c r="AU169"/>
      <c r="AV169"/>
      <c r="AW169"/>
      <c r="AX169"/>
    </row>
    <row r="170" spans="23:50" x14ac:dyDescent="0.3">
      <c r="W170"/>
      <c r="X170"/>
      <c r="Y170"/>
      <c r="Z170"/>
      <c r="AA170"/>
      <c r="AB170"/>
      <c r="AC170"/>
      <c r="AD170"/>
      <c r="AE170"/>
      <c r="AF170"/>
      <c r="AG170"/>
      <c r="AH170"/>
      <c r="AI170"/>
      <c r="AJ170"/>
      <c r="AK170"/>
      <c r="AL170"/>
      <c r="AM170"/>
      <c r="AN170"/>
      <c r="AO170"/>
      <c r="AP170"/>
      <c r="AQ170"/>
      <c r="AR170"/>
      <c r="AS170"/>
      <c r="AT170"/>
      <c r="AU170"/>
      <c r="AV170"/>
      <c r="AW170"/>
      <c r="AX170"/>
    </row>
    <row r="171" spans="23:50" x14ac:dyDescent="0.3">
      <c r="W171"/>
      <c r="X171"/>
      <c r="Y171"/>
      <c r="Z171"/>
      <c r="AA171"/>
      <c r="AB171"/>
      <c r="AC171"/>
      <c r="AD171"/>
      <c r="AE171"/>
      <c r="AF171"/>
      <c r="AG171"/>
      <c r="AH171"/>
      <c r="AI171"/>
      <c r="AJ171"/>
      <c r="AK171"/>
      <c r="AL171"/>
      <c r="AM171"/>
      <c r="AN171"/>
      <c r="AO171"/>
      <c r="AP171"/>
      <c r="AQ171"/>
      <c r="AR171"/>
      <c r="AS171"/>
      <c r="AT171"/>
      <c r="AU171"/>
      <c r="AV171"/>
      <c r="AW171"/>
      <c r="AX171"/>
    </row>
    <row r="172" spans="23:50" x14ac:dyDescent="0.3">
      <c r="W172"/>
      <c r="X172"/>
      <c r="Y172"/>
      <c r="Z172"/>
      <c r="AA172"/>
      <c r="AB172"/>
      <c r="AC172"/>
      <c r="AD172"/>
      <c r="AE172"/>
      <c r="AF172"/>
      <c r="AG172"/>
      <c r="AH172"/>
      <c r="AI172"/>
      <c r="AJ172"/>
      <c r="AK172"/>
      <c r="AL172"/>
      <c r="AM172"/>
      <c r="AN172"/>
      <c r="AO172"/>
      <c r="AP172"/>
      <c r="AQ172"/>
      <c r="AR172"/>
      <c r="AS172"/>
      <c r="AT172"/>
      <c r="AU172"/>
      <c r="AV172"/>
      <c r="AW172"/>
      <c r="AX172"/>
    </row>
    <row r="173" spans="23:50" x14ac:dyDescent="0.3">
      <c r="W173"/>
      <c r="X173"/>
      <c r="Y173"/>
      <c r="Z173"/>
      <c r="AA173"/>
      <c r="AB173"/>
      <c r="AC173"/>
      <c r="AD173"/>
      <c r="AE173"/>
      <c r="AF173"/>
      <c r="AG173"/>
      <c r="AH173"/>
      <c r="AI173"/>
      <c r="AJ173"/>
      <c r="AK173"/>
      <c r="AL173"/>
      <c r="AM173"/>
      <c r="AN173"/>
      <c r="AO173"/>
      <c r="AP173"/>
      <c r="AQ173"/>
      <c r="AR173"/>
      <c r="AS173"/>
      <c r="AT173"/>
      <c r="AU173"/>
      <c r="AV173"/>
      <c r="AW173"/>
      <c r="AX173"/>
    </row>
    <row r="174" spans="23:50" x14ac:dyDescent="0.3">
      <c r="W174"/>
      <c r="X174"/>
      <c r="Y174"/>
      <c r="Z174"/>
      <c r="AA174"/>
      <c r="AB174"/>
      <c r="AC174"/>
      <c r="AD174"/>
      <c r="AE174"/>
      <c r="AF174"/>
      <c r="AG174"/>
      <c r="AH174"/>
      <c r="AI174"/>
      <c r="AJ174"/>
      <c r="AK174"/>
      <c r="AL174"/>
      <c r="AM174"/>
      <c r="AN174"/>
      <c r="AO174"/>
      <c r="AP174"/>
      <c r="AQ174"/>
      <c r="AR174"/>
      <c r="AS174"/>
      <c r="AT174"/>
      <c r="AU174"/>
      <c r="AV174"/>
      <c r="AW174"/>
      <c r="AX174"/>
    </row>
    <row r="175" spans="23:50" x14ac:dyDescent="0.3">
      <c r="W175"/>
      <c r="X175"/>
      <c r="Y175"/>
      <c r="Z175"/>
      <c r="AA175"/>
      <c r="AB175"/>
      <c r="AC175"/>
      <c r="AD175"/>
      <c r="AE175"/>
      <c r="AF175"/>
      <c r="AG175"/>
      <c r="AH175"/>
      <c r="AI175"/>
      <c r="AJ175"/>
      <c r="AK175"/>
      <c r="AL175"/>
      <c r="AM175"/>
      <c r="AN175"/>
      <c r="AO175"/>
      <c r="AP175"/>
      <c r="AQ175"/>
      <c r="AR175"/>
      <c r="AS175"/>
      <c r="AT175"/>
      <c r="AU175"/>
      <c r="AV175"/>
      <c r="AW175"/>
      <c r="AX175"/>
    </row>
    <row r="176" spans="23:50" x14ac:dyDescent="0.3">
      <c r="W176"/>
      <c r="X176"/>
      <c r="Y176"/>
      <c r="Z176"/>
      <c r="AA176"/>
      <c r="AB176"/>
      <c r="AC176"/>
      <c r="AD176"/>
      <c r="AE176"/>
      <c r="AF176"/>
      <c r="AG176"/>
      <c r="AH176"/>
      <c r="AI176"/>
      <c r="AJ176"/>
      <c r="AK176"/>
      <c r="AL176"/>
      <c r="AM176"/>
      <c r="AN176"/>
      <c r="AO176"/>
      <c r="AP176"/>
      <c r="AQ176"/>
      <c r="AR176"/>
      <c r="AS176"/>
      <c r="AT176"/>
      <c r="AU176"/>
      <c r="AV176"/>
      <c r="AW176"/>
      <c r="AX176"/>
    </row>
    <row r="177" spans="23:50" x14ac:dyDescent="0.3">
      <c r="W177"/>
      <c r="X177"/>
      <c r="Y177"/>
      <c r="Z177"/>
      <c r="AA177"/>
      <c r="AB177"/>
      <c r="AC177"/>
      <c r="AD177"/>
      <c r="AE177"/>
      <c r="AF177"/>
      <c r="AG177"/>
      <c r="AH177"/>
      <c r="AI177"/>
      <c r="AJ177"/>
      <c r="AK177"/>
      <c r="AL177"/>
      <c r="AM177"/>
      <c r="AN177"/>
      <c r="AO177"/>
      <c r="AP177"/>
      <c r="AQ177"/>
      <c r="AR177"/>
      <c r="AS177"/>
      <c r="AT177"/>
      <c r="AU177"/>
      <c r="AV177"/>
      <c r="AW177"/>
      <c r="AX177"/>
    </row>
    <row r="178" spans="23:50" x14ac:dyDescent="0.3">
      <c r="W178"/>
      <c r="X178"/>
      <c r="Y178"/>
      <c r="Z178"/>
      <c r="AA178"/>
      <c r="AB178"/>
      <c r="AC178"/>
      <c r="AD178"/>
      <c r="AE178"/>
      <c r="AF178"/>
      <c r="AG178"/>
      <c r="AH178"/>
      <c r="AI178"/>
      <c r="AJ178"/>
      <c r="AK178"/>
      <c r="AL178"/>
      <c r="AM178"/>
      <c r="AN178"/>
      <c r="AO178"/>
      <c r="AP178"/>
      <c r="AQ178"/>
      <c r="AR178"/>
      <c r="AS178"/>
      <c r="AT178"/>
      <c r="AU178"/>
      <c r="AV178"/>
      <c r="AW178"/>
      <c r="AX178"/>
    </row>
    <row r="179" spans="23:50" x14ac:dyDescent="0.3">
      <c r="W179"/>
      <c r="X179"/>
      <c r="Y179"/>
      <c r="Z179"/>
      <c r="AA179"/>
      <c r="AB179"/>
      <c r="AC179"/>
      <c r="AD179"/>
      <c r="AE179"/>
      <c r="AF179"/>
      <c r="AG179"/>
      <c r="AH179"/>
      <c r="AI179"/>
      <c r="AJ179"/>
      <c r="AK179"/>
      <c r="AL179"/>
      <c r="AM179"/>
      <c r="AN179"/>
      <c r="AO179"/>
      <c r="AP179"/>
      <c r="AQ179"/>
      <c r="AR179"/>
      <c r="AS179"/>
      <c r="AT179"/>
      <c r="AU179"/>
      <c r="AV179"/>
      <c r="AW179"/>
      <c r="AX179"/>
    </row>
    <row r="180" spans="23:50" x14ac:dyDescent="0.3">
      <c r="W180"/>
      <c r="X180"/>
      <c r="Y180"/>
      <c r="Z180"/>
      <c r="AA180"/>
      <c r="AB180"/>
      <c r="AC180"/>
      <c r="AD180"/>
      <c r="AE180"/>
      <c r="AF180"/>
      <c r="AG180"/>
      <c r="AH180"/>
      <c r="AI180"/>
      <c r="AJ180"/>
      <c r="AK180"/>
      <c r="AL180"/>
      <c r="AM180"/>
      <c r="AN180"/>
      <c r="AO180"/>
      <c r="AP180"/>
      <c r="AQ180"/>
      <c r="AR180"/>
      <c r="AS180"/>
      <c r="AT180"/>
      <c r="AU180"/>
      <c r="AV180"/>
      <c r="AW180"/>
      <c r="AX180"/>
    </row>
    <row r="181" spans="23:50" x14ac:dyDescent="0.3">
      <c r="W181"/>
      <c r="X181"/>
      <c r="Y181"/>
      <c r="Z181"/>
      <c r="AA181"/>
      <c r="AB181"/>
      <c r="AC181"/>
      <c r="AD181"/>
      <c r="AE181"/>
      <c r="AF181"/>
      <c r="AG181"/>
      <c r="AH181"/>
      <c r="AI181"/>
      <c r="AJ181"/>
      <c r="AK181"/>
      <c r="AL181"/>
      <c r="AM181"/>
      <c r="AN181"/>
      <c r="AO181"/>
      <c r="AP181"/>
      <c r="AQ181"/>
      <c r="AR181"/>
      <c r="AS181"/>
      <c r="AT181"/>
      <c r="AU181"/>
      <c r="AV181"/>
      <c r="AW181"/>
      <c r="AX181"/>
    </row>
    <row r="182" spans="23:50" x14ac:dyDescent="0.3">
      <c r="W182"/>
      <c r="X182"/>
      <c r="Y182"/>
      <c r="Z182"/>
      <c r="AA182"/>
      <c r="AB182"/>
      <c r="AC182"/>
      <c r="AD182"/>
      <c r="AE182"/>
      <c r="AF182"/>
      <c r="AG182"/>
      <c r="AH182"/>
      <c r="AI182"/>
      <c r="AJ182"/>
      <c r="AK182"/>
      <c r="AL182"/>
      <c r="AM182"/>
      <c r="AN182"/>
      <c r="AO182"/>
      <c r="AP182"/>
      <c r="AQ182"/>
      <c r="AR182"/>
      <c r="AS182"/>
      <c r="AT182"/>
      <c r="AU182"/>
      <c r="AV182"/>
      <c r="AW182"/>
      <c r="AX182"/>
    </row>
    <row r="183" spans="23:50" x14ac:dyDescent="0.3">
      <c r="W183"/>
      <c r="X183"/>
      <c r="Y183"/>
      <c r="Z183"/>
      <c r="AA183"/>
      <c r="AB183"/>
      <c r="AC183"/>
      <c r="AD183"/>
      <c r="AE183"/>
      <c r="AF183"/>
      <c r="AG183"/>
      <c r="AH183"/>
      <c r="AI183"/>
      <c r="AJ183"/>
      <c r="AK183"/>
      <c r="AL183"/>
      <c r="AM183"/>
      <c r="AN183"/>
      <c r="AO183"/>
      <c r="AP183"/>
      <c r="AQ183"/>
      <c r="AR183"/>
      <c r="AS183"/>
      <c r="AT183"/>
      <c r="AU183"/>
      <c r="AV183"/>
      <c r="AW183"/>
      <c r="AX183"/>
    </row>
    <row r="184" spans="23:50" x14ac:dyDescent="0.3">
      <c r="W184"/>
      <c r="X184"/>
      <c r="Y184"/>
      <c r="Z184"/>
      <c r="AA184"/>
      <c r="AB184"/>
      <c r="AC184"/>
      <c r="AD184"/>
      <c r="AE184"/>
      <c r="AF184"/>
      <c r="AG184"/>
      <c r="AH184"/>
      <c r="AI184"/>
      <c r="AJ184"/>
      <c r="AK184"/>
      <c r="AL184"/>
      <c r="AM184"/>
      <c r="AN184"/>
      <c r="AO184"/>
      <c r="AP184"/>
      <c r="AQ184"/>
      <c r="AR184"/>
      <c r="AS184"/>
      <c r="AT184"/>
      <c r="AU184"/>
      <c r="AV184"/>
      <c r="AW184"/>
      <c r="AX184"/>
    </row>
    <row r="185" spans="23:50" x14ac:dyDescent="0.3">
      <c r="W185"/>
      <c r="X185"/>
      <c r="Y185"/>
      <c r="Z185"/>
      <c r="AA185"/>
      <c r="AB185"/>
      <c r="AC185"/>
      <c r="AD185"/>
      <c r="AE185"/>
      <c r="AF185"/>
      <c r="AG185"/>
      <c r="AH185"/>
      <c r="AI185"/>
      <c r="AJ185"/>
      <c r="AK185"/>
      <c r="AL185"/>
      <c r="AM185"/>
      <c r="AN185"/>
      <c r="AO185"/>
      <c r="AP185"/>
      <c r="AQ185"/>
      <c r="AR185"/>
      <c r="AS185"/>
      <c r="AT185"/>
      <c r="AU185"/>
      <c r="AV185"/>
      <c r="AW185"/>
      <c r="AX185"/>
    </row>
    <row r="186" spans="23:50" x14ac:dyDescent="0.3">
      <c r="W186"/>
      <c r="X186"/>
      <c r="Y186"/>
      <c r="Z186"/>
      <c r="AA186"/>
      <c r="AB186"/>
      <c r="AC186"/>
      <c r="AD186"/>
      <c r="AE186"/>
      <c r="AF186"/>
      <c r="AG186"/>
      <c r="AH186"/>
      <c r="AI186"/>
      <c r="AJ186"/>
      <c r="AK186"/>
      <c r="AL186"/>
      <c r="AM186"/>
      <c r="AN186"/>
      <c r="AO186"/>
      <c r="AP186"/>
      <c r="AQ186"/>
      <c r="AR186"/>
      <c r="AS186"/>
      <c r="AT186"/>
      <c r="AU186"/>
      <c r="AV186"/>
      <c r="AW186"/>
      <c r="AX186"/>
    </row>
    <row r="187" spans="23:50" x14ac:dyDescent="0.3">
      <c r="W187"/>
      <c r="X187"/>
      <c r="Y187"/>
      <c r="Z187"/>
      <c r="AA187"/>
      <c r="AB187"/>
      <c r="AC187"/>
      <c r="AD187"/>
      <c r="AE187"/>
      <c r="AF187"/>
      <c r="AG187"/>
      <c r="AH187"/>
      <c r="AI187"/>
      <c r="AJ187"/>
      <c r="AK187"/>
      <c r="AL187"/>
      <c r="AM187"/>
      <c r="AN187"/>
      <c r="AO187"/>
      <c r="AP187"/>
      <c r="AQ187"/>
      <c r="AR187"/>
      <c r="AS187"/>
      <c r="AT187"/>
      <c r="AU187"/>
      <c r="AV187"/>
      <c r="AW187"/>
      <c r="AX187"/>
    </row>
    <row r="188" spans="23:50" x14ac:dyDescent="0.3">
      <c r="W188"/>
      <c r="X188"/>
      <c r="Y188"/>
      <c r="Z188"/>
      <c r="AA188"/>
      <c r="AB188"/>
      <c r="AC188"/>
      <c r="AD188"/>
      <c r="AE188"/>
      <c r="AF188"/>
      <c r="AG188"/>
      <c r="AH188"/>
      <c r="AI188"/>
      <c r="AJ188"/>
      <c r="AK188"/>
      <c r="AL188"/>
      <c r="AM188"/>
      <c r="AN188"/>
      <c r="AO188"/>
      <c r="AP188"/>
      <c r="AQ188"/>
      <c r="AR188"/>
      <c r="AS188"/>
      <c r="AT188"/>
      <c r="AU188"/>
      <c r="AV188"/>
      <c r="AW188"/>
      <c r="AX188"/>
    </row>
    <row r="189" spans="23:50" x14ac:dyDescent="0.3">
      <c r="W189"/>
      <c r="X189"/>
      <c r="Y189"/>
      <c r="Z189"/>
      <c r="AA189"/>
      <c r="AB189"/>
      <c r="AC189"/>
      <c r="AD189"/>
      <c r="AE189"/>
      <c r="AF189"/>
      <c r="AG189"/>
      <c r="AH189"/>
      <c r="AI189"/>
      <c r="AJ189"/>
      <c r="AK189"/>
      <c r="AL189"/>
      <c r="AM189"/>
      <c r="AN189"/>
      <c r="AO189"/>
      <c r="AP189"/>
      <c r="AQ189"/>
      <c r="AR189"/>
      <c r="AS189"/>
      <c r="AT189"/>
      <c r="AU189"/>
      <c r="AV189"/>
      <c r="AW189"/>
      <c r="AX189"/>
    </row>
    <row r="190" spans="23:50" x14ac:dyDescent="0.3">
      <c r="W190"/>
      <c r="X190"/>
      <c r="Y190"/>
      <c r="Z190"/>
      <c r="AA190"/>
      <c r="AB190"/>
      <c r="AC190"/>
      <c r="AD190"/>
      <c r="AE190"/>
      <c r="AF190"/>
      <c r="AG190"/>
      <c r="AH190"/>
      <c r="AI190"/>
      <c r="AJ190"/>
      <c r="AK190"/>
      <c r="AL190"/>
      <c r="AM190"/>
      <c r="AN190"/>
      <c r="AO190"/>
      <c r="AP190"/>
      <c r="AQ190"/>
      <c r="AR190"/>
      <c r="AS190"/>
      <c r="AT190"/>
      <c r="AU190"/>
      <c r="AV190"/>
      <c r="AW190"/>
      <c r="AX190"/>
    </row>
    <row r="191" spans="23:50" x14ac:dyDescent="0.3">
      <c r="W191"/>
      <c r="X191"/>
      <c r="Y191"/>
      <c r="Z191"/>
      <c r="AA191"/>
      <c r="AB191"/>
      <c r="AC191"/>
      <c r="AD191"/>
      <c r="AE191"/>
      <c r="AF191"/>
      <c r="AG191"/>
      <c r="AH191"/>
      <c r="AI191"/>
      <c r="AJ191"/>
      <c r="AK191"/>
      <c r="AL191"/>
      <c r="AM191"/>
      <c r="AN191"/>
      <c r="AO191"/>
      <c r="AP191"/>
      <c r="AQ191"/>
      <c r="AR191"/>
      <c r="AS191"/>
      <c r="AT191"/>
      <c r="AU191"/>
      <c r="AV191"/>
      <c r="AW191"/>
      <c r="AX191"/>
    </row>
    <row r="192" spans="23:50" x14ac:dyDescent="0.3">
      <c r="W192"/>
      <c r="X192"/>
      <c r="Y192"/>
      <c r="Z192"/>
      <c r="AA192"/>
      <c r="AB192"/>
      <c r="AC192"/>
      <c r="AD192"/>
      <c r="AE192"/>
      <c r="AF192"/>
      <c r="AG192"/>
      <c r="AH192"/>
      <c r="AI192"/>
      <c r="AJ192"/>
      <c r="AK192"/>
      <c r="AL192"/>
      <c r="AM192"/>
      <c r="AN192"/>
      <c r="AO192"/>
      <c r="AP192"/>
      <c r="AQ192"/>
      <c r="AR192"/>
      <c r="AS192"/>
      <c r="AT192"/>
      <c r="AU192"/>
      <c r="AV192"/>
      <c r="AW192"/>
      <c r="AX192"/>
    </row>
    <row r="193" spans="23:50" x14ac:dyDescent="0.3">
      <c r="W193"/>
      <c r="X193"/>
      <c r="Y193"/>
      <c r="Z193"/>
      <c r="AA193"/>
      <c r="AB193"/>
      <c r="AC193"/>
      <c r="AD193"/>
      <c r="AE193"/>
      <c r="AF193"/>
      <c r="AG193"/>
      <c r="AH193"/>
      <c r="AI193"/>
      <c r="AJ193"/>
      <c r="AK193"/>
      <c r="AL193"/>
      <c r="AM193"/>
      <c r="AN193"/>
      <c r="AO193"/>
      <c r="AP193"/>
      <c r="AQ193"/>
      <c r="AR193"/>
      <c r="AS193"/>
      <c r="AT193"/>
      <c r="AU193"/>
      <c r="AV193"/>
      <c r="AW193"/>
      <c r="AX193"/>
    </row>
    <row r="194" spans="23:50" x14ac:dyDescent="0.3">
      <c r="W194"/>
      <c r="X194"/>
      <c r="Y194"/>
      <c r="Z194"/>
      <c r="AA194"/>
      <c r="AB194"/>
      <c r="AC194"/>
      <c r="AD194"/>
      <c r="AE194"/>
      <c r="AF194"/>
      <c r="AG194"/>
      <c r="AH194"/>
      <c r="AI194"/>
      <c r="AJ194"/>
      <c r="AK194"/>
      <c r="AL194"/>
      <c r="AM194"/>
      <c r="AN194"/>
      <c r="AO194"/>
      <c r="AP194"/>
      <c r="AQ194"/>
      <c r="AR194"/>
      <c r="AS194"/>
      <c r="AT194"/>
      <c r="AU194"/>
      <c r="AV194"/>
      <c r="AW194"/>
      <c r="AX194"/>
    </row>
    <row r="195" spans="23:50" x14ac:dyDescent="0.3">
      <c r="W195"/>
      <c r="X195"/>
      <c r="Y195"/>
      <c r="Z195"/>
      <c r="AA195"/>
      <c r="AB195"/>
      <c r="AC195"/>
      <c r="AD195"/>
      <c r="AE195"/>
      <c r="AF195"/>
      <c r="AG195"/>
      <c r="AH195"/>
      <c r="AI195"/>
      <c r="AJ195"/>
      <c r="AK195"/>
      <c r="AL195"/>
      <c r="AM195"/>
      <c r="AN195"/>
      <c r="AO195"/>
      <c r="AP195"/>
      <c r="AQ195"/>
      <c r="AR195"/>
      <c r="AS195"/>
      <c r="AT195"/>
      <c r="AU195"/>
      <c r="AV195"/>
      <c r="AW195"/>
      <c r="AX195"/>
    </row>
    <row r="196" spans="23:50" x14ac:dyDescent="0.3">
      <c r="W196"/>
      <c r="X196"/>
      <c r="Y196"/>
      <c r="Z196"/>
      <c r="AA196"/>
      <c r="AB196"/>
      <c r="AC196"/>
      <c r="AD196"/>
      <c r="AE196"/>
      <c r="AF196"/>
      <c r="AG196"/>
      <c r="AH196"/>
      <c r="AI196"/>
      <c r="AJ196"/>
      <c r="AK196"/>
      <c r="AL196"/>
      <c r="AM196"/>
      <c r="AN196"/>
      <c r="AO196"/>
      <c r="AP196"/>
      <c r="AQ196"/>
      <c r="AR196"/>
      <c r="AS196"/>
      <c r="AT196"/>
      <c r="AU196"/>
      <c r="AV196"/>
      <c r="AW196"/>
      <c r="AX196"/>
    </row>
    <row r="197" spans="23:50" x14ac:dyDescent="0.3">
      <c r="W197"/>
      <c r="X197"/>
      <c r="Y197"/>
      <c r="Z197"/>
      <c r="AA197"/>
      <c r="AB197"/>
      <c r="AC197"/>
      <c r="AD197"/>
      <c r="AE197"/>
      <c r="AF197"/>
      <c r="AG197"/>
      <c r="AH197"/>
      <c r="AI197"/>
      <c r="AJ197"/>
      <c r="AK197"/>
      <c r="AL197"/>
      <c r="AM197"/>
      <c r="AN197"/>
      <c r="AO197"/>
      <c r="AP197"/>
      <c r="AQ197"/>
      <c r="AR197"/>
      <c r="AS197"/>
      <c r="AT197"/>
      <c r="AU197"/>
      <c r="AV197"/>
      <c r="AW197"/>
      <c r="AX197"/>
    </row>
    <row r="198" spans="23:50" x14ac:dyDescent="0.3">
      <c r="W198"/>
      <c r="X198"/>
      <c r="Y198"/>
      <c r="Z198"/>
      <c r="AA198"/>
      <c r="AB198"/>
      <c r="AC198"/>
      <c r="AD198"/>
      <c r="AE198"/>
      <c r="AF198"/>
      <c r="AG198"/>
      <c r="AH198"/>
      <c r="AI198"/>
      <c r="AJ198"/>
      <c r="AK198"/>
      <c r="AL198"/>
      <c r="AM198"/>
      <c r="AN198"/>
      <c r="AO198"/>
      <c r="AP198"/>
      <c r="AQ198"/>
      <c r="AR198"/>
      <c r="AS198"/>
      <c r="AT198"/>
      <c r="AU198"/>
      <c r="AV198"/>
      <c r="AW198"/>
      <c r="AX198"/>
    </row>
    <row r="199" spans="23:50" x14ac:dyDescent="0.3">
      <c r="W199"/>
      <c r="X199"/>
      <c r="Y199"/>
      <c r="Z199"/>
      <c r="AA199"/>
      <c r="AB199"/>
      <c r="AC199"/>
      <c r="AD199"/>
      <c r="AE199"/>
      <c r="AF199"/>
      <c r="AG199"/>
      <c r="AH199"/>
      <c r="AI199"/>
      <c r="AJ199"/>
      <c r="AK199"/>
      <c r="AL199"/>
      <c r="AM199"/>
      <c r="AN199"/>
      <c r="AO199"/>
      <c r="AP199"/>
      <c r="AQ199"/>
      <c r="AR199"/>
      <c r="AS199"/>
      <c r="AT199"/>
      <c r="AU199"/>
      <c r="AV199"/>
      <c r="AW199"/>
      <c r="AX199"/>
    </row>
    <row r="200" spans="23:50" x14ac:dyDescent="0.3">
      <c r="W200"/>
      <c r="X200"/>
      <c r="Y200"/>
      <c r="Z200"/>
      <c r="AA200"/>
      <c r="AB200"/>
      <c r="AC200"/>
      <c r="AD200"/>
      <c r="AE200"/>
      <c r="AF200"/>
      <c r="AG200"/>
      <c r="AH200"/>
      <c r="AI200"/>
      <c r="AJ200"/>
      <c r="AK200"/>
      <c r="AL200"/>
      <c r="AM200"/>
      <c r="AN200"/>
      <c r="AO200"/>
      <c r="AP200"/>
      <c r="AQ200"/>
      <c r="AR200"/>
      <c r="AS200"/>
      <c r="AT200"/>
      <c r="AU200"/>
      <c r="AV200"/>
      <c r="AW200"/>
      <c r="AX200"/>
    </row>
    <row r="201" spans="23:50" x14ac:dyDescent="0.3">
      <c r="W201"/>
      <c r="X201"/>
      <c r="Y201"/>
      <c r="Z201"/>
      <c r="AA201"/>
      <c r="AB201"/>
      <c r="AC201"/>
      <c r="AD201"/>
      <c r="AE201"/>
      <c r="AF201"/>
      <c r="AG201"/>
      <c r="AH201"/>
      <c r="AI201"/>
      <c r="AJ201"/>
      <c r="AK201"/>
      <c r="AL201"/>
      <c r="AM201"/>
      <c r="AN201"/>
      <c r="AO201"/>
      <c r="AP201"/>
      <c r="AQ201"/>
      <c r="AR201"/>
      <c r="AS201"/>
      <c r="AT201"/>
      <c r="AU201"/>
      <c r="AV201"/>
      <c r="AW201"/>
      <c r="AX201"/>
    </row>
    <row r="202" spans="23:50" x14ac:dyDescent="0.3">
      <c r="W202"/>
      <c r="X202"/>
      <c r="Y202"/>
      <c r="Z202"/>
      <c r="AA202"/>
      <c r="AB202"/>
      <c r="AC202"/>
      <c r="AD202"/>
      <c r="AE202"/>
      <c r="AF202"/>
      <c r="AG202"/>
      <c r="AH202"/>
      <c r="AI202"/>
      <c r="AJ202"/>
      <c r="AK202"/>
      <c r="AL202"/>
      <c r="AM202"/>
      <c r="AN202"/>
      <c r="AO202"/>
      <c r="AP202"/>
      <c r="AQ202"/>
      <c r="AR202"/>
      <c r="AS202"/>
      <c r="AT202"/>
      <c r="AU202"/>
      <c r="AV202"/>
      <c r="AW202"/>
      <c r="AX202"/>
    </row>
    <row r="203" spans="23:50" x14ac:dyDescent="0.3">
      <c r="W203"/>
      <c r="X203"/>
      <c r="Y203"/>
      <c r="Z203"/>
      <c r="AA203"/>
      <c r="AB203"/>
      <c r="AC203"/>
      <c r="AD203"/>
      <c r="AE203"/>
      <c r="AF203"/>
      <c r="AG203"/>
      <c r="AH203"/>
      <c r="AI203"/>
      <c r="AJ203"/>
      <c r="AK203"/>
      <c r="AL203"/>
      <c r="AM203"/>
      <c r="AN203"/>
      <c r="AO203"/>
      <c r="AP203"/>
      <c r="AQ203"/>
      <c r="AR203"/>
      <c r="AS203"/>
      <c r="AT203"/>
      <c r="AU203"/>
      <c r="AV203"/>
      <c r="AW203"/>
      <c r="AX203"/>
    </row>
    <row r="204" spans="23:50" x14ac:dyDescent="0.3">
      <c r="W204"/>
      <c r="X204"/>
      <c r="Y204"/>
      <c r="Z204"/>
      <c r="AA204"/>
      <c r="AB204"/>
      <c r="AC204"/>
      <c r="AD204"/>
      <c r="AE204"/>
      <c r="AF204"/>
      <c r="AG204"/>
      <c r="AH204"/>
      <c r="AI204"/>
      <c r="AJ204"/>
      <c r="AK204"/>
      <c r="AL204"/>
      <c r="AM204"/>
      <c r="AN204"/>
      <c r="AO204"/>
      <c r="AP204"/>
      <c r="AQ204"/>
      <c r="AR204"/>
      <c r="AS204"/>
      <c r="AT204"/>
      <c r="AU204"/>
      <c r="AV204"/>
      <c r="AW204"/>
      <c r="AX204"/>
    </row>
    <row r="205" spans="23:50" x14ac:dyDescent="0.3">
      <c r="W205"/>
      <c r="X205"/>
      <c r="Y205"/>
      <c r="Z205"/>
      <c r="AA205"/>
      <c r="AB205"/>
      <c r="AC205"/>
      <c r="AD205"/>
      <c r="AE205"/>
      <c r="AF205"/>
      <c r="AG205"/>
      <c r="AH205"/>
      <c r="AI205"/>
      <c r="AJ205"/>
      <c r="AK205"/>
      <c r="AL205"/>
      <c r="AM205"/>
      <c r="AN205"/>
      <c r="AO205"/>
      <c r="AP205"/>
      <c r="AQ205"/>
      <c r="AR205"/>
      <c r="AS205"/>
      <c r="AT205"/>
      <c r="AU205"/>
      <c r="AV205"/>
      <c r="AW205"/>
      <c r="AX205"/>
    </row>
    <row r="206" spans="23:50" x14ac:dyDescent="0.3">
      <c r="W206"/>
      <c r="X206"/>
      <c r="Y206"/>
      <c r="Z206"/>
      <c r="AA206"/>
      <c r="AB206"/>
      <c r="AC206"/>
      <c r="AD206"/>
      <c r="AE206"/>
      <c r="AF206"/>
      <c r="AG206"/>
      <c r="AH206"/>
      <c r="AI206"/>
      <c r="AJ206"/>
      <c r="AK206"/>
      <c r="AL206"/>
      <c r="AM206"/>
      <c r="AN206"/>
      <c r="AO206"/>
      <c r="AP206"/>
      <c r="AQ206"/>
      <c r="AR206"/>
      <c r="AS206"/>
      <c r="AT206"/>
      <c r="AU206"/>
      <c r="AV206"/>
      <c r="AW206"/>
      <c r="AX206"/>
    </row>
    <row r="207" spans="23:50" x14ac:dyDescent="0.3">
      <c r="W207"/>
      <c r="X207"/>
      <c r="Y207"/>
      <c r="Z207"/>
      <c r="AA207"/>
      <c r="AB207"/>
      <c r="AC207"/>
      <c r="AD207"/>
      <c r="AE207"/>
      <c r="AF207"/>
      <c r="AG207"/>
      <c r="AH207"/>
      <c r="AI207"/>
      <c r="AJ207"/>
      <c r="AK207"/>
      <c r="AL207"/>
      <c r="AM207"/>
      <c r="AN207"/>
      <c r="AO207"/>
      <c r="AP207"/>
      <c r="AQ207"/>
      <c r="AR207"/>
      <c r="AS207"/>
      <c r="AT207"/>
      <c r="AU207"/>
      <c r="AV207"/>
      <c r="AW207"/>
      <c r="AX207"/>
    </row>
    <row r="208" spans="23:50" x14ac:dyDescent="0.3">
      <c r="W208"/>
      <c r="X208"/>
      <c r="Y208"/>
      <c r="Z208"/>
      <c r="AA208"/>
      <c r="AB208"/>
      <c r="AC208"/>
      <c r="AD208"/>
      <c r="AE208"/>
      <c r="AF208"/>
      <c r="AG208"/>
      <c r="AH208"/>
      <c r="AI208"/>
      <c r="AJ208"/>
      <c r="AK208"/>
      <c r="AL208"/>
      <c r="AM208"/>
      <c r="AN208"/>
      <c r="AO208"/>
      <c r="AP208"/>
      <c r="AQ208"/>
      <c r="AR208"/>
      <c r="AS208"/>
      <c r="AT208"/>
      <c r="AU208"/>
      <c r="AV208"/>
      <c r="AW208"/>
      <c r="AX208"/>
    </row>
    <row r="209" spans="23:50" x14ac:dyDescent="0.3">
      <c r="W209"/>
      <c r="X209"/>
      <c r="Y209"/>
      <c r="Z209"/>
      <c r="AA209"/>
      <c r="AB209"/>
      <c r="AC209"/>
      <c r="AD209"/>
      <c r="AE209"/>
      <c r="AF209"/>
      <c r="AG209"/>
      <c r="AH209"/>
      <c r="AI209"/>
      <c r="AJ209"/>
      <c r="AK209"/>
      <c r="AL209"/>
      <c r="AM209"/>
      <c r="AN209"/>
      <c r="AO209"/>
      <c r="AP209"/>
      <c r="AQ209"/>
      <c r="AR209"/>
      <c r="AS209"/>
      <c r="AT209"/>
      <c r="AU209"/>
      <c r="AV209"/>
      <c r="AW209"/>
      <c r="AX209"/>
    </row>
    <row r="210" spans="23:50" x14ac:dyDescent="0.3">
      <c r="W210"/>
      <c r="X210"/>
      <c r="Y210"/>
      <c r="Z210"/>
      <c r="AA210"/>
      <c r="AB210"/>
      <c r="AC210"/>
      <c r="AD210"/>
      <c r="AE210"/>
      <c r="AF210"/>
      <c r="AG210"/>
      <c r="AH210"/>
      <c r="AI210"/>
      <c r="AJ210"/>
      <c r="AK210"/>
      <c r="AL210"/>
      <c r="AM210"/>
      <c r="AN210"/>
      <c r="AO210"/>
      <c r="AP210"/>
      <c r="AQ210"/>
      <c r="AR210"/>
      <c r="AS210"/>
      <c r="AT210"/>
      <c r="AU210"/>
      <c r="AV210"/>
      <c r="AW210"/>
      <c r="AX210"/>
    </row>
    <row r="211" spans="23:50" x14ac:dyDescent="0.3">
      <c r="W211"/>
      <c r="X211"/>
      <c r="Y211"/>
      <c r="Z211"/>
      <c r="AA211"/>
      <c r="AB211"/>
      <c r="AC211"/>
      <c r="AD211"/>
      <c r="AE211"/>
      <c r="AF211"/>
      <c r="AG211"/>
      <c r="AH211"/>
      <c r="AI211"/>
      <c r="AJ211"/>
      <c r="AK211"/>
      <c r="AL211"/>
      <c r="AM211"/>
      <c r="AN211"/>
      <c r="AO211"/>
      <c r="AP211"/>
      <c r="AQ211"/>
      <c r="AR211"/>
      <c r="AS211"/>
      <c r="AT211"/>
      <c r="AU211"/>
      <c r="AV211"/>
      <c r="AW211"/>
      <c r="AX211"/>
    </row>
    <row r="212" spans="23:50" x14ac:dyDescent="0.3">
      <c r="W212"/>
      <c r="X212"/>
      <c r="Y212"/>
      <c r="Z212"/>
      <c r="AA212"/>
      <c r="AB212"/>
      <c r="AC212"/>
      <c r="AD212"/>
      <c r="AE212"/>
      <c r="AF212"/>
      <c r="AG212"/>
      <c r="AH212"/>
      <c r="AI212"/>
      <c r="AJ212"/>
      <c r="AK212"/>
      <c r="AL212"/>
      <c r="AM212"/>
      <c r="AN212"/>
      <c r="AO212"/>
      <c r="AP212"/>
      <c r="AQ212"/>
      <c r="AR212"/>
      <c r="AS212"/>
      <c r="AT212"/>
      <c r="AU212"/>
      <c r="AV212"/>
      <c r="AW212"/>
      <c r="AX212"/>
    </row>
    <row r="213" spans="23:50" x14ac:dyDescent="0.3">
      <c r="W213"/>
      <c r="X213"/>
      <c r="Y213"/>
      <c r="Z213"/>
      <c r="AA213"/>
      <c r="AB213"/>
      <c r="AC213"/>
      <c r="AD213"/>
      <c r="AE213"/>
      <c r="AF213"/>
      <c r="AG213"/>
      <c r="AH213"/>
      <c r="AI213"/>
      <c r="AJ213"/>
      <c r="AK213"/>
      <c r="AL213"/>
      <c r="AM213"/>
      <c r="AN213"/>
      <c r="AO213"/>
      <c r="AP213"/>
      <c r="AQ213"/>
      <c r="AR213"/>
      <c r="AS213"/>
      <c r="AT213"/>
      <c r="AU213"/>
      <c r="AV213"/>
      <c r="AW213"/>
      <c r="AX213"/>
    </row>
    <row r="214" spans="23:50" x14ac:dyDescent="0.3">
      <c r="W214"/>
      <c r="X214"/>
      <c r="Y214"/>
      <c r="Z214"/>
      <c r="AA214"/>
      <c r="AB214"/>
      <c r="AC214"/>
      <c r="AD214"/>
      <c r="AE214"/>
      <c r="AF214"/>
      <c r="AG214"/>
      <c r="AH214"/>
      <c r="AI214"/>
      <c r="AJ214"/>
      <c r="AK214"/>
      <c r="AL214"/>
      <c r="AM214"/>
      <c r="AN214"/>
      <c r="AO214"/>
      <c r="AP214"/>
      <c r="AQ214"/>
      <c r="AR214"/>
      <c r="AS214"/>
      <c r="AT214"/>
      <c r="AU214"/>
      <c r="AV214"/>
      <c r="AW214"/>
      <c r="AX214"/>
    </row>
    <row r="215" spans="23:50" x14ac:dyDescent="0.3">
      <c r="W215"/>
      <c r="X215"/>
      <c r="Y215"/>
      <c r="Z215"/>
      <c r="AA215"/>
      <c r="AB215"/>
      <c r="AC215"/>
      <c r="AD215"/>
      <c r="AE215"/>
      <c r="AF215"/>
      <c r="AG215"/>
      <c r="AH215"/>
      <c r="AI215"/>
      <c r="AJ215"/>
      <c r="AK215"/>
      <c r="AL215"/>
      <c r="AM215"/>
      <c r="AN215"/>
      <c r="AO215"/>
      <c r="AP215"/>
      <c r="AQ215"/>
      <c r="AR215"/>
      <c r="AS215"/>
      <c r="AT215"/>
      <c r="AU215"/>
      <c r="AV215"/>
      <c r="AW215"/>
      <c r="AX215"/>
    </row>
    <row r="216" spans="23:50" x14ac:dyDescent="0.3">
      <c r="W216"/>
      <c r="X216"/>
      <c r="Y216"/>
      <c r="Z216"/>
      <c r="AA216"/>
      <c r="AB216"/>
      <c r="AC216"/>
      <c r="AD216"/>
      <c r="AE216"/>
      <c r="AF216"/>
      <c r="AG216"/>
      <c r="AH216"/>
      <c r="AI216"/>
      <c r="AJ216"/>
      <c r="AK216"/>
      <c r="AL216"/>
      <c r="AM216"/>
      <c r="AN216"/>
      <c r="AO216"/>
      <c r="AP216"/>
      <c r="AQ216"/>
      <c r="AR216"/>
      <c r="AS216"/>
      <c r="AT216"/>
      <c r="AU216"/>
      <c r="AV216"/>
      <c r="AW216"/>
      <c r="AX216"/>
    </row>
    <row r="217" spans="23:50" x14ac:dyDescent="0.3">
      <c r="W217"/>
      <c r="X217"/>
      <c r="Y217"/>
      <c r="Z217"/>
      <c r="AA217"/>
      <c r="AB217"/>
      <c r="AC217"/>
      <c r="AD217"/>
      <c r="AE217"/>
      <c r="AF217"/>
      <c r="AG217"/>
      <c r="AH217"/>
      <c r="AI217"/>
      <c r="AJ217"/>
      <c r="AK217"/>
      <c r="AL217"/>
      <c r="AM217"/>
      <c r="AN217"/>
      <c r="AO217"/>
      <c r="AP217"/>
      <c r="AQ217"/>
      <c r="AR217"/>
      <c r="AS217"/>
      <c r="AT217"/>
      <c r="AU217"/>
      <c r="AV217"/>
      <c r="AW217"/>
      <c r="AX217"/>
    </row>
    <row r="218" spans="23:50" x14ac:dyDescent="0.3">
      <c r="W218"/>
      <c r="X218"/>
      <c r="Y218"/>
      <c r="Z218"/>
      <c r="AA218"/>
      <c r="AB218"/>
      <c r="AC218"/>
      <c r="AD218"/>
      <c r="AE218"/>
      <c r="AF218"/>
      <c r="AG218"/>
      <c r="AH218"/>
      <c r="AI218"/>
      <c r="AJ218"/>
      <c r="AK218"/>
      <c r="AL218"/>
      <c r="AM218"/>
      <c r="AN218"/>
      <c r="AO218"/>
      <c r="AP218"/>
      <c r="AQ218"/>
      <c r="AR218"/>
      <c r="AS218"/>
      <c r="AT218"/>
      <c r="AU218"/>
      <c r="AV218"/>
      <c r="AW218"/>
      <c r="AX218"/>
    </row>
    <row r="219" spans="23:50" x14ac:dyDescent="0.3">
      <c r="W219"/>
      <c r="X219"/>
      <c r="Y219"/>
      <c r="Z219"/>
      <c r="AA219"/>
      <c r="AB219"/>
      <c r="AC219"/>
      <c r="AD219"/>
      <c r="AE219"/>
      <c r="AF219"/>
      <c r="AG219"/>
      <c r="AH219"/>
      <c r="AI219"/>
      <c r="AJ219"/>
      <c r="AK219"/>
      <c r="AL219"/>
      <c r="AM219"/>
      <c r="AN219"/>
      <c r="AO219"/>
      <c r="AP219"/>
      <c r="AQ219"/>
      <c r="AR219"/>
      <c r="AS219"/>
      <c r="AT219"/>
      <c r="AU219"/>
      <c r="AV219"/>
      <c r="AW219"/>
      <c r="AX219"/>
    </row>
    <row r="220" spans="23:50" x14ac:dyDescent="0.3">
      <c r="W220"/>
      <c r="X220"/>
      <c r="Y220"/>
      <c r="Z220"/>
      <c r="AA220"/>
      <c r="AB220"/>
      <c r="AC220"/>
      <c r="AD220"/>
      <c r="AE220"/>
      <c r="AF220"/>
      <c r="AG220"/>
      <c r="AH220"/>
      <c r="AI220"/>
      <c r="AJ220"/>
      <c r="AK220"/>
      <c r="AL220"/>
      <c r="AM220"/>
      <c r="AN220"/>
      <c r="AO220"/>
      <c r="AP220"/>
      <c r="AQ220"/>
      <c r="AR220"/>
      <c r="AS220"/>
      <c r="AT220"/>
      <c r="AU220"/>
      <c r="AV220"/>
      <c r="AW220"/>
      <c r="AX220"/>
    </row>
    <row r="221" spans="23:50" x14ac:dyDescent="0.3">
      <c r="W221"/>
      <c r="X221"/>
      <c r="Y221"/>
      <c r="Z221"/>
      <c r="AA221"/>
      <c r="AB221"/>
      <c r="AC221"/>
      <c r="AD221"/>
      <c r="AE221"/>
      <c r="AF221"/>
      <c r="AG221"/>
      <c r="AH221"/>
      <c r="AI221"/>
      <c r="AJ221"/>
      <c r="AK221"/>
      <c r="AL221"/>
      <c r="AM221"/>
      <c r="AN221"/>
      <c r="AO221"/>
      <c r="AP221"/>
      <c r="AQ221"/>
      <c r="AR221"/>
      <c r="AS221"/>
      <c r="AT221"/>
      <c r="AU221"/>
      <c r="AV221"/>
      <c r="AW221"/>
      <c r="AX221"/>
    </row>
    <row r="222" spans="23:50" x14ac:dyDescent="0.3">
      <c r="W222"/>
      <c r="X222"/>
      <c r="Y222"/>
      <c r="Z222"/>
      <c r="AA222"/>
      <c r="AB222"/>
      <c r="AC222"/>
      <c r="AD222"/>
      <c r="AE222"/>
      <c r="AF222"/>
      <c r="AG222"/>
      <c r="AH222"/>
      <c r="AI222"/>
      <c r="AJ222"/>
      <c r="AK222"/>
      <c r="AL222"/>
      <c r="AM222"/>
      <c r="AN222"/>
      <c r="AO222"/>
      <c r="AP222"/>
      <c r="AQ222"/>
      <c r="AR222"/>
      <c r="AS222"/>
      <c r="AT222"/>
      <c r="AU222"/>
      <c r="AV222"/>
      <c r="AW222"/>
      <c r="AX222"/>
    </row>
    <row r="223" spans="23:50" x14ac:dyDescent="0.3">
      <c r="W223"/>
      <c r="X223"/>
      <c r="Y223"/>
      <c r="Z223"/>
      <c r="AA223"/>
      <c r="AB223"/>
      <c r="AC223"/>
      <c r="AD223"/>
      <c r="AE223"/>
      <c r="AF223"/>
      <c r="AG223"/>
      <c r="AH223"/>
      <c r="AI223"/>
      <c r="AJ223"/>
      <c r="AK223"/>
      <c r="AL223"/>
      <c r="AM223"/>
      <c r="AN223"/>
      <c r="AO223"/>
      <c r="AP223"/>
      <c r="AQ223"/>
      <c r="AR223"/>
      <c r="AS223"/>
      <c r="AT223"/>
      <c r="AU223"/>
      <c r="AV223"/>
      <c r="AW223"/>
      <c r="AX223"/>
    </row>
    <row r="224" spans="23:50" x14ac:dyDescent="0.3">
      <c r="W224"/>
      <c r="X224"/>
      <c r="Y224"/>
      <c r="Z224"/>
      <c r="AA224"/>
      <c r="AB224"/>
      <c r="AC224"/>
      <c r="AD224"/>
      <c r="AE224"/>
      <c r="AF224"/>
      <c r="AG224"/>
      <c r="AH224"/>
      <c r="AI224"/>
      <c r="AJ224"/>
      <c r="AK224"/>
      <c r="AL224"/>
      <c r="AM224"/>
      <c r="AN224"/>
      <c r="AO224"/>
      <c r="AP224"/>
      <c r="AQ224"/>
      <c r="AR224"/>
      <c r="AS224"/>
      <c r="AT224"/>
      <c r="AU224"/>
      <c r="AV224"/>
      <c r="AW224"/>
      <c r="AX224"/>
    </row>
    <row r="225" spans="23:50" x14ac:dyDescent="0.3">
      <c r="W225"/>
      <c r="X225"/>
      <c r="Y225"/>
      <c r="Z225"/>
      <c r="AA225"/>
      <c r="AB225"/>
      <c r="AC225"/>
      <c r="AD225"/>
      <c r="AE225"/>
      <c r="AF225"/>
      <c r="AG225"/>
      <c r="AH225"/>
      <c r="AI225"/>
      <c r="AJ225"/>
      <c r="AK225"/>
      <c r="AL225"/>
      <c r="AM225"/>
      <c r="AN225"/>
      <c r="AO225"/>
      <c r="AP225"/>
      <c r="AQ225"/>
      <c r="AR225"/>
      <c r="AS225"/>
      <c r="AT225"/>
      <c r="AU225"/>
      <c r="AV225"/>
      <c r="AW225"/>
      <c r="AX225"/>
    </row>
    <row r="226" spans="23:50" x14ac:dyDescent="0.3">
      <c r="W226"/>
      <c r="X226"/>
      <c r="Y226"/>
      <c r="Z226"/>
      <c r="AA226"/>
      <c r="AB226"/>
      <c r="AC226"/>
      <c r="AD226"/>
      <c r="AE226"/>
      <c r="AF226"/>
      <c r="AG226"/>
      <c r="AH226"/>
      <c r="AI226"/>
      <c r="AJ226"/>
      <c r="AK226"/>
      <c r="AL226"/>
      <c r="AM226"/>
      <c r="AN226"/>
      <c r="AO226"/>
      <c r="AP226"/>
      <c r="AQ226"/>
      <c r="AR226"/>
      <c r="AS226"/>
      <c r="AT226"/>
      <c r="AU226"/>
      <c r="AV226"/>
      <c r="AW226"/>
      <c r="AX226"/>
    </row>
    <row r="227" spans="23:50" x14ac:dyDescent="0.3">
      <c r="W227"/>
      <c r="X227"/>
      <c r="Y227"/>
      <c r="Z227"/>
      <c r="AA227"/>
      <c r="AB227"/>
      <c r="AC227"/>
      <c r="AD227"/>
      <c r="AE227"/>
      <c r="AF227"/>
      <c r="AG227"/>
      <c r="AH227"/>
      <c r="AI227"/>
      <c r="AJ227"/>
      <c r="AK227"/>
      <c r="AL227"/>
      <c r="AM227"/>
      <c r="AN227"/>
      <c r="AO227"/>
      <c r="AP227"/>
      <c r="AQ227"/>
      <c r="AR227"/>
      <c r="AS227"/>
      <c r="AT227"/>
      <c r="AU227"/>
      <c r="AV227"/>
      <c r="AW227"/>
      <c r="AX227"/>
    </row>
    <row r="228" spans="23:50" x14ac:dyDescent="0.3">
      <c r="W228"/>
      <c r="X228"/>
      <c r="Y228"/>
      <c r="Z228"/>
      <c r="AA228"/>
      <c r="AB228"/>
      <c r="AC228"/>
      <c r="AD228"/>
      <c r="AE228"/>
      <c r="AF228"/>
      <c r="AG228"/>
      <c r="AH228"/>
      <c r="AI228"/>
      <c r="AJ228"/>
      <c r="AK228"/>
      <c r="AL228"/>
      <c r="AM228"/>
      <c r="AN228"/>
      <c r="AO228"/>
      <c r="AP228"/>
      <c r="AQ228"/>
      <c r="AR228"/>
      <c r="AS228"/>
      <c r="AT228"/>
      <c r="AU228"/>
      <c r="AV228"/>
      <c r="AW228"/>
      <c r="AX228"/>
    </row>
    <row r="229" spans="23:50" x14ac:dyDescent="0.3">
      <c r="W229"/>
      <c r="X229"/>
      <c r="Y229"/>
      <c r="Z229"/>
      <c r="AA229"/>
      <c r="AB229"/>
      <c r="AC229"/>
      <c r="AD229"/>
      <c r="AE229"/>
      <c r="AF229"/>
      <c r="AG229"/>
      <c r="AH229"/>
      <c r="AI229"/>
      <c r="AJ229"/>
      <c r="AK229"/>
      <c r="AL229"/>
      <c r="AM229"/>
      <c r="AN229"/>
      <c r="AO229"/>
      <c r="AP229"/>
      <c r="AQ229"/>
      <c r="AR229"/>
      <c r="AS229"/>
      <c r="AT229"/>
      <c r="AU229"/>
      <c r="AV229"/>
      <c r="AW229"/>
      <c r="AX229"/>
    </row>
    <row r="230" spans="23:50" x14ac:dyDescent="0.3">
      <c r="W230"/>
      <c r="X230"/>
      <c r="Y230"/>
      <c r="Z230"/>
      <c r="AA230"/>
      <c r="AB230"/>
      <c r="AC230"/>
      <c r="AD230"/>
      <c r="AE230"/>
      <c r="AF230"/>
      <c r="AG230"/>
      <c r="AH230"/>
      <c r="AI230"/>
      <c r="AJ230"/>
      <c r="AK230"/>
      <c r="AL230"/>
      <c r="AM230"/>
      <c r="AN230"/>
      <c r="AO230"/>
      <c r="AP230"/>
      <c r="AQ230"/>
      <c r="AR230"/>
      <c r="AS230"/>
      <c r="AT230"/>
      <c r="AU230"/>
      <c r="AV230"/>
      <c r="AW230"/>
      <c r="AX230"/>
    </row>
    <row r="231" spans="23:50" x14ac:dyDescent="0.3">
      <c r="W231"/>
      <c r="X231"/>
      <c r="Y231"/>
      <c r="Z231"/>
      <c r="AA231"/>
      <c r="AB231"/>
      <c r="AC231"/>
      <c r="AD231"/>
      <c r="AE231"/>
      <c r="AF231"/>
      <c r="AG231"/>
      <c r="AH231"/>
      <c r="AI231"/>
      <c r="AJ231"/>
      <c r="AK231"/>
      <c r="AL231"/>
      <c r="AM231"/>
      <c r="AN231"/>
      <c r="AO231"/>
      <c r="AP231"/>
      <c r="AQ231"/>
      <c r="AR231"/>
      <c r="AS231"/>
      <c r="AT231"/>
      <c r="AU231"/>
      <c r="AV231"/>
      <c r="AW231"/>
      <c r="AX231"/>
    </row>
    <row r="232" spans="23:50" x14ac:dyDescent="0.3">
      <c r="W232"/>
      <c r="X232"/>
      <c r="Y232"/>
      <c r="Z232"/>
      <c r="AA232"/>
      <c r="AB232"/>
      <c r="AC232"/>
      <c r="AD232"/>
      <c r="AE232"/>
      <c r="AF232"/>
      <c r="AG232"/>
      <c r="AH232"/>
      <c r="AI232"/>
      <c r="AJ232"/>
      <c r="AK232"/>
      <c r="AL232"/>
      <c r="AM232"/>
      <c r="AN232"/>
      <c r="AO232"/>
      <c r="AP232"/>
      <c r="AQ232"/>
      <c r="AR232"/>
      <c r="AS232"/>
      <c r="AT232"/>
      <c r="AU232"/>
      <c r="AV232"/>
      <c r="AW232"/>
      <c r="AX232"/>
    </row>
    <row r="233" spans="23:50" x14ac:dyDescent="0.3">
      <c r="W233"/>
      <c r="X233"/>
      <c r="Y233"/>
      <c r="Z233"/>
      <c r="AA233"/>
      <c r="AB233"/>
      <c r="AC233"/>
      <c r="AD233"/>
      <c r="AE233"/>
      <c r="AF233"/>
      <c r="AG233"/>
      <c r="AH233"/>
      <c r="AI233"/>
      <c r="AJ233"/>
      <c r="AK233"/>
      <c r="AL233"/>
      <c r="AM233"/>
      <c r="AN233"/>
      <c r="AO233"/>
      <c r="AP233"/>
      <c r="AQ233"/>
      <c r="AR233"/>
      <c r="AS233"/>
      <c r="AT233"/>
      <c r="AU233"/>
      <c r="AV233"/>
      <c r="AW233"/>
      <c r="AX233"/>
    </row>
    <row r="234" spans="23:50" x14ac:dyDescent="0.3">
      <c r="W234"/>
      <c r="X234"/>
      <c r="Y234"/>
      <c r="Z234"/>
      <c r="AA234"/>
      <c r="AB234"/>
      <c r="AC234"/>
      <c r="AD234"/>
      <c r="AE234"/>
      <c r="AF234"/>
      <c r="AG234"/>
      <c r="AH234"/>
      <c r="AI234"/>
      <c r="AJ234"/>
      <c r="AK234"/>
      <c r="AL234"/>
      <c r="AM234"/>
      <c r="AN234"/>
      <c r="AO234"/>
      <c r="AP234"/>
      <c r="AQ234"/>
      <c r="AR234"/>
      <c r="AS234"/>
      <c r="AT234"/>
      <c r="AU234"/>
      <c r="AV234"/>
      <c r="AW234"/>
      <c r="AX234"/>
    </row>
    <row r="235" spans="23:50" x14ac:dyDescent="0.3">
      <c r="W235"/>
      <c r="X235"/>
      <c r="Y235"/>
      <c r="Z235"/>
      <c r="AA235"/>
      <c r="AB235"/>
      <c r="AC235"/>
      <c r="AD235"/>
      <c r="AE235"/>
      <c r="AF235"/>
      <c r="AG235"/>
      <c r="AH235"/>
      <c r="AI235"/>
      <c r="AJ235"/>
      <c r="AK235"/>
      <c r="AL235"/>
      <c r="AM235"/>
      <c r="AN235"/>
      <c r="AO235"/>
      <c r="AP235"/>
      <c r="AQ235"/>
      <c r="AR235"/>
      <c r="AS235"/>
      <c r="AT235"/>
      <c r="AU235"/>
      <c r="AV235"/>
      <c r="AW235"/>
      <c r="AX235"/>
    </row>
    <row r="236" spans="23:50" x14ac:dyDescent="0.3">
      <c r="W236"/>
      <c r="X236"/>
      <c r="Y236"/>
      <c r="Z236"/>
      <c r="AA236"/>
      <c r="AB236"/>
      <c r="AC236"/>
      <c r="AD236"/>
      <c r="AE236"/>
      <c r="AF236"/>
      <c r="AG236"/>
      <c r="AH236"/>
      <c r="AI236"/>
      <c r="AJ236"/>
      <c r="AK236"/>
      <c r="AL236"/>
      <c r="AM236"/>
      <c r="AN236"/>
      <c r="AO236"/>
      <c r="AP236"/>
      <c r="AQ236"/>
      <c r="AR236"/>
      <c r="AS236"/>
      <c r="AT236"/>
      <c r="AU236"/>
      <c r="AV236"/>
      <c r="AW236"/>
      <c r="AX236"/>
    </row>
    <row r="237" spans="23:50" x14ac:dyDescent="0.3">
      <c r="W237"/>
      <c r="X237"/>
      <c r="Y237"/>
      <c r="Z237"/>
      <c r="AA237"/>
      <c r="AB237"/>
      <c r="AC237"/>
      <c r="AD237"/>
      <c r="AE237"/>
      <c r="AF237"/>
      <c r="AG237"/>
      <c r="AH237"/>
      <c r="AI237"/>
      <c r="AJ237"/>
      <c r="AK237"/>
      <c r="AL237"/>
      <c r="AM237"/>
      <c r="AN237"/>
      <c r="AO237"/>
      <c r="AP237"/>
      <c r="AQ237"/>
      <c r="AR237"/>
      <c r="AS237"/>
      <c r="AT237"/>
      <c r="AU237"/>
      <c r="AV237"/>
      <c r="AW237"/>
      <c r="AX237"/>
    </row>
    <row r="238" spans="23:50" x14ac:dyDescent="0.3">
      <c r="W238"/>
      <c r="X238"/>
      <c r="Y238"/>
      <c r="Z238"/>
      <c r="AA238"/>
      <c r="AB238"/>
      <c r="AC238"/>
      <c r="AD238"/>
      <c r="AE238"/>
      <c r="AF238"/>
      <c r="AG238"/>
      <c r="AH238"/>
      <c r="AI238"/>
      <c r="AJ238"/>
      <c r="AK238"/>
      <c r="AL238"/>
      <c r="AM238"/>
      <c r="AN238"/>
      <c r="AO238"/>
      <c r="AP238"/>
      <c r="AQ238"/>
      <c r="AR238"/>
      <c r="AS238"/>
      <c r="AT238"/>
      <c r="AU238"/>
      <c r="AV238"/>
      <c r="AW238"/>
      <c r="AX238"/>
    </row>
    <row r="239" spans="23:50" x14ac:dyDescent="0.3">
      <c r="W239"/>
      <c r="X239"/>
      <c r="Y239"/>
      <c r="Z239"/>
      <c r="AA239"/>
      <c r="AB239"/>
      <c r="AC239"/>
      <c r="AD239"/>
      <c r="AE239"/>
      <c r="AF239"/>
      <c r="AG239"/>
      <c r="AH239"/>
      <c r="AI239"/>
      <c r="AJ239"/>
      <c r="AK239"/>
      <c r="AL239"/>
      <c r="AM239"/>
      <c r="AN239"/>
      <c r="AO239"/>
      <c r="AP239"/>
      <c r="AQ239"/>
      <c r="AR239"/>
      <c r="AS239"/>
      <c r="AT239"/>
      <c r="AU239"/>
      <c r="AV239"/>
      <c r="AW239"/>
      <c r="AX239"/>
    </row>
    <row r="240" spans="23:50" x14ac:dyDescent="0.3">
      <c r="W240"/>
      <c r="X240"/>
      <c r="Y240"/>
      <c r="Z240"/>
      <c r="AA240"/>
      <c r="AB240"/>
      <c r="AC240"/>
      <c r="AD240"/>
      <c r="AE240"/>
      <c r="AF240"/>
      <c r="AG240"/>
      <c r="AH240"/>
      <c r="AI240"/>
      <c r="AJ240"/>
      <c r="AK240"/>
      <c r="AL240"/>
      <c r="AM240"/>
      <c r="AN240"/>
      <c r="AO240"/>
      <c r="AP240"/>
      <c r="AQ240"/>
      <c r="AR240"/>
      <c r="AS240"/>
      <c r="AT240"/>
      <c r="AU240"/>
      <c r="AV240"/>
      <c r="AW240"/>
      <c r="AX240"/>
    </row>
    <row r="241" spans="23:50" x14ac:dyDescent="0.3">
      <c r="W241"/>
      <c r="X241"/>
      <c r="Y241"/>
      <c r="Z241"/>
      <c r="AA241"/>
      <c r="AB241"/>
      <c r="AC241"/>
      <c r="AD241"/>
      <c r="AE241"/>
      <c r="AF241"/>
      <c r="AG241"/>
      <c r="AH241"/>
      <c r="AI241"/>
      <c r="AJ241"/>
      <c r="AK241"/>
      <c r="AL241"/>
      <c r="AM241"/>
      <c r="AN241"/>
      <c r="AO241"/>
      <c r="AP241"/>
      <c r="AQ241"/>
      <c r="AR241"/>
      <c r="AS241"/>
      <c r="AT241"/>
      <c r="AU241"/>
      <c r="AV241"/>
      <c r="AW241"/>
      <c r="AX241"/>
    </row>
    <row r="242" spans="23:50" x14ac:dyDescent="0.3">
      <c r="W242"/>
      <c r="X242"/>
      <c r="Y242"/>
      <c r="Z242"/>
      <c r="AA242"/>
      <c r="AB242"/>
      <c r="AC242"/>
      <c r="AD242"/>
      <c r="AE242"/>
      <c r="AF242"/>
      <c r="AG242"/>
      <c r="AH242"/>
      <c r="AI242"/>
      <c r="AJ242"/>
      <c r="AK242"/>
      <c r="AL242"/>
      <c r="AM242"/>
      <c r="AN242"/>
      <c r="AO242"/>
      <c r="AP242"/>
      <c r="AQ242"/>
      <c r="AR242"/>
      <c r="AS242"/>
      <c r="AT242"/>
      <c r="AU242"/>
      <c r="AV242"/>
      <c r="AW242"/>
      <c r="AX242"/>
    </row>
    <row r="243" spans="23:50" x14ac:dyDescent="0.3">
      <c r="W243"/>
      <c r="X243"/>
      <c r="Y243"/>
      <c r="Z243"/>
      <c r="AA243"/>
      <c r="AB243"/>
      <c r="AC243"/>
      <c r="AD243"/>
      <c r="AE243"/>
      <c r="AF243"/>
      <c r="AG243"/>
      <c r="AH243"/>
      <c r="AI243"/>
      <c r="AJ243"/>
      <c r="AK243"/>
      <c r="AL243"/>
      <c r="AM243"/>
      <c r="AN243"/>
      <c r="AO243"/>
      <c r="AP243"/>
      <c r="AQ243"/>
      <c r="AR243"/>
      <c r="AS243"/>
      <c r="AT243"/>
      <c r="AU243"/>
      <c r="AV243"/>
      <c r="AW243"/>
      <c r="AX243"/>
    </row>
    <row r="244" spans="23:50" x14ac:dyDescent="0.3">
      <c r="W244"/>
      <c r="X244"/>
      <c r="Y244"/>
      <c r="Z244"/>
      <c r="AA244"/>
      <c r="AB244"/>
      <c r="AC244"/>
      <c r="AD244"/>
      <c r="AE244"/>
      <c r="AF244"/>
      <c r="AG244"/>
      <c r="AH244"/>
      <c r="AI244"/>
      <c r="AJ244"/>
      <c r="AK244"/>
      <c r="AL244"/>
      <c r="AM244"/>
      <c r="AN244"/>
      <c r="AO244"/>
      <c r="AP244"/>
      <c r="AQ244"/>
      <c r="AR244"/>
      <c r="AS244"/>
      <c r="AT244"/>
      <c r="AU244"/>
      <c r="AV244"/>
      <c r="AW244"/>
      <c r="AX244"/>
    </row>
    <row r="245" spans="23:50" x14ac:dyDescent="0.3">
      <c r="W245"/>
      <c r="X245"/>
      <c r="Y245"/>
      <c r="Z245"/>
      <c r="AA245"/>
      <c r="AB245"/>
      <c r="AC245"/>
      <c r="AD245"/>
      <c r="AE245"/>
      <c r="AF245"/>
      <c r="AG245"/>
      <c r="AH245"/>
      <c r="AI245"/>
      <c r="AJ245"/>
      <c r="AK245"/>
      <c r="AL245"/>
      <c r="AM245"/>
      <c r="AN245"/>
      <c r="AO245"/>
      <c r="AP245"/>
      <c r="AQ245"/>
      <c r="AR245"/>
      <c r="AS245"/>
      <c r="AT245"/>
      <c r="AU245"/>
      <c r="AV245"/>
      <c r="AW245"/>
      <c r="AX245"/>
    </row>
    <row r="246" spans="23:50" x14ac:dyDescent="0.3">
      <c r="W246"/>
      <c r="X246"/>
      <c r="Y246"/>
      <c r="Z246"/>
      <c r="AA246"/>
      <c r="AB246"/>
      <c r="AC246"/>
      <c r="AD246"/>
      <c r="AE246"/>
      <c r="AF246"/>
      <c r="AG246"/>
      <c r="AH246"/>
      <c r="AI246"/>
      <c r="AJ246"/>
      <c r="AK246"/>
      <c r="AL246"/>
      <c r="AM246"/>
      <c r="AN246"/>
      <c r="AO246"/>
      <c r="AP246"/>
      <c r="AQ246"/>
      <c r="AR246"/>
      <c r="AS246"/>
      <c r="AT246"/>
      <c r="AU246"/>
      <c r="AV246"/>
      <c r="AW246"/>
      <c r="AX246"/>
    </row>
    <row r="247" spans="23:50" x14ac:dyDescent="0.3">
      <c r="W247"/>
      <c r="X247"/>
      <c r="Y247"/>
      <c r="Z247"/>
      <c r="AA247"/>
      <c r="AB247"/>
      <c r="AC247"/>
      <c r="AD247"/>
      <c r="AE247"/>
      <c r="AF247"/>
      <c r="AG247"/>
      <c r="AH247"/>
      <c r="AI247"/>
      <c r="AJ247"/>
      <c r="AK247"/>
      <c r="AL247"/>
      <c r="AM247"/>
      <c r="AN247"/>
      <c r="AO247"/>
      <c r="AP247"/>
      <c r="AQ247"/>
      <c r="AR247"/>
      <c r="AS247"/>
      <c r="AT247"/>
      <c r="AU247"/>
      <c r="AV247"/>
      <c r="AW247"/>
      <c r="AX247"/>
    </row>
    <row r="248" spans="23:50" x14ac:dyDescent="0.3">
      <c r="W248"/>
      <c r="X248"/>
      <c r="Y248"/>
      <c r="Z248"/>
      <c r="AA248"/>
      <c r="AB248"/>
      <c r="AC248"/>
      <c r="AD248"/>
      <c r="AE248"/>
      <c r="AF248"/>
      <c r="AG248"/>
      <c r="AH248"/>
      <c r="AI248"/>
      <c r="AJ248"/>
      <c r="AK248"/>
      <c r="AL248"/>
      <c r="AM248"/>
      <c r="AN248"/>
      <c r="AO248"/>
      <c r="AP248"/>
      <c r="AQ248"/>
      <c r="AR248"/>
      <c r="AS248"/>
      <c r="AT248"/>
      <c r="AU248"/>
      <c r="AV248"/>
      <c r="AW248"/>
      <c r="AX248"/>
    </row>
    <row r="249" spans="23:50" x14ac:dyDescent="0.3">
      <c r="W249"/>
      <c r="X249"/>
      <c r="Y249"/>
      <c r="Z249"/>
      <c r="AA249"/>
      <c r="AB249"/>
      <c r="AC249"/>
      <c r="AD249"/>
      <c r="AE249"/>
      <c r="AF249"/>
      <c r="AG249"/>
      <c r="AH249"/>
      <c r="AI249"/>
      <c r="AJ249"/>
      <c r="AK249"/>
      <c r="AL249"/>
      <c r="AM249"/>
      <c r="AN249"/>
      <c r="AO249"/>
      <c r="AP249"/>
      <c r="AQ249"/>
      <c r="AR249"/>
      <c r="AS249"/>
      <c r="AT249"/>
      <c r="AU249"/>
      <c r="AV249"/>
      <c r="AW249"/>
      <c r="AX249"/>
    </row>
    <row r="250" spans="23:50" x14ac:dyDescent="0.3">
      <c r="W250"/>
      <c r="X250"/>
      <c r="Y250"/>
      <c r="Z250"/>
      <c r="AA250"/>
      <c r="AB250"/>
      <c r="AC250"/>
      <c r="AD250"/>
      <c r="AE250"/>
      <c r="AF250"/>
      <c r="AG250"/>
      <c r="AH250"/>
      <c r="AI250"/>
      <c r="AJ250"/>
      <c r="AK250"/>
      <c r="AL250"/>
      <c r="AM250"/>
      <c r="AN250"/>
      <c r="AO250"/>
      <c r="AP250"/>
      <c r="AQ250"/>
      <c r="AR250"/>
      <c r="AS250"/>
      <c r="AT250"/>
      <c r="AU250"/>
      <c r="AV250"/>
      <c r="AW250"/>
      <c r="AX250"/>
    </row>
    <row r="251" spans="23:50" x14ac:dyDescent="0.3">
      <c r="W251"/>
      <c r="X251"/>
      <c r="Y251"/>
      <c r="Z251"/>
      <c r="AA251"/>
      <c r="AB251"/>
      <c r="AC251"/>
      <c r="AD251"/>
      <c r="AE251"/>
      <c r="AF251"/>
      <c r="AG251"/>
      <c r="AH251"/>
      <c r="AI251"/>
      <c r="AJ251"/>
      <c r="AK251"/>
      <c r="AL251"/>
      <c r="AM251"/>
      <c r="AN251"/>
      <c r="AO251"/>
      <c r="AP251"/>
      <c r="AQ251"/>
      <c r="AR251"/>
      <c r="AS251"/>
      <c r="AT251"/>
      <c r="AU251"/>
      <c r="AV251"/>
      <c r="AW251"/>
      <c r="AX251"/>
    </row>
    <row r="252" spans="23:50" x14ac:dyDescent="0.3">
      <c r="W252"/>
      <c r="X252"/>
      <c r="Y252"/>
      <c r="Z252"/>
      <c r="AA252"/>
      <c r="AB252"/>
      <c r="AC252"/>
      <c r="AD252"/>
      <c r="AE252"/>
      <c r="AF252"/>
      <c r="AG252"/>
      <c r="AH252"/>
      <c r="AI252"/>
      <c r="AJ252"/>
      <c r="AK252"/>
      <c r="AL252"/>
      <c r="AM252"/>
      <c r="AN252"/>
      <c r="AO252"/>
      <c r="AP252"/>
      <c r="AQ252"/>
      <c r="AR252"/>
      <c r="AS252"/>
      <c r="AT252"/>
      <c r="AU252"/>
      <c r="AV252"/>
      <c r="AW252"/>
      <c r="AX252"/>
    </row>
    <row r="253" spans="23:50" x14ac:dyDescent="0.3">
      <c r="W253"/>
      <c r="X253"/>
      <c r="Y253"/>
      <c r="Z253"/>
      <c r="AA253"/>
      <c r="AB253"/>
      <c r="AC253"/>
      <c r="AD253"/>
      <c r="AE253"/>
      <c r="AF253"/>
      <c r="AG253"/>
      <c r="AH253"/>
      <c r="AI253"/>
      <c r="AJ253"/>
      <c r="AK253"/>
      <c r="AL253"/>
      <c r="AM253"/>
      <c r="AN253"/>
      <c r="AO253"/>
      <c r="AP253"/>
      <c r="AQ253"/>
      <c r="AR253"/>
      <c r="AS253"/>
      <c r="AT253"/>
      <c r="AU253"/>
      <c r="AV253"/>
      <c r="AW253"/>
      <c r="AX253"/>
    </row>
    <row r="254" spans="23:50" x14ac:dyDescent="0.3">
      <c r="W254"/>
      <c r="X254"/>
      <c r="Y254"/>
      <c r="Z254"/>
      <c r="AA254"/>
      <c r="AB254"/>
      <c r="AC254"/>
      <c r="AD254"/>
      <c r="AE254"/>
      <c r="AF254"/>
      <c r="AG254"/>
      <c r="AH254"/>
      <c r="AI254"/>
      <c r="AJ254"/>
      <c r="AK254"/>
      <c r="AL254"/>
      <c r="AM254"/>
      <c r="AN254"/>
      <c r="AO254"/>
      <c r="AP254"/>
      <c r="AQ254"/>
      <c r="AR254"/>
      <c r="AS254"/>
      <c r="AT254"/>
      <c r="AU254"/>
      <c r="AV254"/>
      <c r="AW254"/>
      <c r="AX254"/>
    </row>
    <row r="255" spans="23:50" x14ac:dyDescent="0.3">
      <c r="W255"/>
      <c r="X255"/>
      <c r="Y255"/>
      <c r="Z255"/>
      <c r="AA255"/>
      <c r="AB255"/>
      <c r="AC255"/>
      <c r="AD255"/>
      <c r="AE255"/>
      <c r="AF255"/>
      <c r="AG255"/>
      <c r="AH255"/>
      <c r="AI255"/>
      <c r="AJ255"/>
      <c r="AK255"/>
      <c r="AL255"/>
      <c r="AM255"/>
      <c r="AN255"/>
      <c r="AO255"/>
      <c r="AP255"/>
      <c r="AQ255"/>
      <c r="AR255"/>
      <c r="AS255"/>
      <c r="AT255"/>
      <c r="AU255"/>
      <c r="AV255"/>
      <c r="AW255"/>
      <c r="AX255"/>
    </row>
    <row r="256" spans="23:50" x14ac:dyDescent="0.3">
      <c r="W256"/>
      <c r="X256"/>
      <c r="Y256"/>
      <c r="Z256"/>
      <c r="AA256"/>
      <c r="AB256"/>
      <c r="AC256"/>
      <c r="AD256"/>
      <c r="AE256"/>
      <c r="AF256"/>
      <c r="AG256"/>
      <c r="AH256"/>
      <c r="AI256"/>
      <c r="AJ256"/>
      <c r="AK256"/>
      <c r="AL256"/>
      <c r="AM256"/>
      <c r="AN256"/>
      <c r="AO256"/>
      <c r="AP256"/>
      <c r="AQ256"/>
      <c r="AR256"/>
      <c r="AS256"/>
      <c r="AT256"/>
      <c r="AU256"/>
      <c r="AV256"/>
      <c r="AW256"/>
      <c r="AX256"/>
    </row>
    <row r="257" spans="23:50" x14ac:dyDescent="0.3">
      <c r="W257"/>
      <c r="X257"/>
      <c r="Y257"/>
      <c r="Z257"/>
      <c r="AA257"/>
      <c r="AB257"/>
      <c r="AC257"/>
      <c r="AD257"/>
      <c r="AE257"/>
      <c r="AF257"/>
      <c r="AG257"/>
      <c r="AH257"/>
      <c r="AI257"/>
      <c r="AJ257"/>
      <c r="AK257"/>
      <c r="AL257"/>
      <c r="AM257"/>
      <c r="AN257"/>
      <c r="AO257"/>
      <c r="AP257"/>
      <c r="AQ257"/>
      <c r="AR257"/>
      <c r="AS257"/>
      <c r="AT257"/>
      <c r="AU257"/>
      <c r="AV257"/>
      <c r="AW257"/>
      <c r="AX257"/>
    </row>
    <row r="258" spans="23:50" x14ac:dyDescent="0.3">
      <c r="W258"/>
      <c r="X258"/>
      <c r="Y258"/>
      <c r="Z258"/>
      <c r="AA258"/>
      <c r="AB258"/>
      <c r="AC258"/>
      <c r="AD258"/>
      <c r="AE258"/>
      <c r="AF258"/>
      <c r="AG258"/>
      <c r="AH258"/>
      <c r="AI258"/>
      <c r="AJ258"/>
      <c r="AK258"/>
      <c r="AL258"/>
      <c r="AM258"/>
      <c r="AN258"/>
      <c r="AO258"/>
      <c r="AP258"/>
      <c r="AQ258"/>
      <c r="AR258"/>
      <c r="AS258"/>
      <c r="AT258"/>
      <c r="AU258"/>
      <c r="AV258"/>
      <c r="AW258"/>
      <c r="AX258"/>
    </row>
    <row r="259" spans="23:50" x14ac:dyDescent="0.3">
      <c r="W259"/>
      <c r="X259"/>
      <c r="Y259"/>
      <c r="Z259"/>
      <c r="AA259"/>
      <c r="AB259"/>
      <c r="AC259"/>
      <c r="AD259"/>
      <c r="AE259"/>
      <c r="AF259"/>
      <c r="AG259"/>
      <c r="AH259"/>
      <c r="AI259"/>
      <c r="AJ259"/>
      <c r="AK259"/>
      <c r="AL259"/>
      <c r="AM259"/>
      <c r="AN259"/>
      <c r="AO259"/>
      <c r="AP259"/>
      <c r="AQ259"/>
      <c r="AR259"/>
      <c r="AS259"/>
      <c r="AT259"/>
      <c r="AU259"/>
      <c r="AV259"/>
      <c r="AW259"/>
      <c r="AX259"/>
    </row>
    <row r="260" spans="23:50" x14ac:dyDescent="0.3">
      <c r="W260"/>
      <c r="X260"/>
      <c r="Y260"/>
      <c r="Z260"/>
      <c r="AA260"/>
      <c r="AB260"/>
      <c r="AC260"/>
      <c r="AD260"/>
      <c r="AE260"/>
      <c r="AF260"/>
      <c r="AG260"/>
      <c r="AH260"/>
      <c r="AI260"/>
      <c r="AJ260"/>
      <c r="AK260"/>
      <c r="AL260"/>
      <c r="AM260"/>
      <c r="AN260"/>
      <c r="AO260"/>
      <c r="AP260"/>
      <c r="AQ260"/>
      <c r="AR260"/>
      <c r="AS260"/>
      <c r="AT260"/>
      <c r="AU260"/>
      <c r="AV260"/>
      <c r="AW260"/>
      <c r="AX260"/>
    </row>
    <row r="261" spans="23:50" x14ac:dyDescent="0.3">
      <c r="W261"/>
      <c r="X261"/>
      <c r="Y261"/>
      <c r="Z261"/>
      <c r="AA261"/>
      <c r="AB261"/>
      <c r="AC261"/>
      <c r="AD261"/>
      <c r="AE261"/>
      <c r="AF261"/>
      <c r="AG261"/>
      <c r="AH261"/>
      <c r="AI261"/>
      <c r="AJ261"/>
      <c r="AK261"/>
      <c r="AL261"/>
      <c r="AM261"/>
      <c r="AN261"/>
      <c r="AO261"/>
      <c r="AP261"/>
      <c r="AQ261"/>
      <c r="AR261"/>
      <c r="AS261"/>
      <c r="AT261"/>
      <c r="AU261"/>
      <c r="AV261"/>
      <c r="AW261"/>
      <c r="AX261"/>
    </row>
    <row r="262" spans="23:50" x14ac:dyDescent="0.3">
      <c r="W262"/>
      <c r="X262"/>
      <c r="Y262"/>
      <c r="Z262"/>
      <c r="AA262"/>
      <c r="AB262"/>
      <c r="AC262"/>
      <c r="AD262"/>
      <c r="AE262"/>
      <c r="AF262"/>
      <c r="AG262"/>
      <c r="AH262"/>
      <c r="AI262"/>
      <c r="AJ262"/>
      <c r="AK262"/>
      <c r="AL262"/>
      <c r="AM262"/>
      <c r="AN262"/>
      <c r="AO262"/>
      <c r="AP262"/>
      <c r="AQ262"/>
      <c r="AR262"/>
      <c r="AS262"/>
      <c r="AT262"/>
      <c r="AU262"/>
      <c r="AV262"/>
      <c r="AW262"/>
      <c r="AX262"/>
    </row>
    <row r="263" spans="23:50" x14ac:dyDescent="0.3">
      <c r="W263"/>
      <c r="X263"/>
      <c r="Y263"/>
      <c r="Z263"/>
      <c r="AA263"/>
      <c r="AB263"/>
      <c r="AC263"/>
      <c r="AD263"/>
      <c r="AE263"/>
      <c r="AF263"/>
      <c r="AG263"/>
      <c r="AH263"/>
      <c r="AI263"/>
      <c r="AJ263"/>
      <c r="AK263"/>
      <c r="AL263"/>
      <c r="AM263"/>
      <c r="AN263"/>
      <c r="AO263"/>
      <c r="AP263"/>
      <c r="AQ263"/>
      <c r="AR263"/>
      <c r="AS263"/>
      <c r="AT263"/>
      <c r="AU263"/>
      <c r="AV263"/>
      <c r="AW263"/>
      <c r="AX263"/>
    </row>
    <row r="264" spans="23:50" x14ac:dyDescent="0.3">
      <c r="W264"/>
      <c r="X264"/>
      <c r="Y264"/>
      <c r="Z264"/>
      <c r="AA264"/>
      <c r="AB264"/>
      <c r="AC264"/>
      <c r="AD264"/>
      <c r="AE264"/>
      <c r="AF264"/>
      <c r="AG264"/>
      <c r="AH264"/>
      <c r="AI264"/>
      <c r="AJ264"/>
      <c r="AK264"/>
      <c r="AL264"/>
      <c r="AM264"/>
      <c r="AN264"/>
      <c r="AO264"/>
      <c r="AP264"/>
      <c r="AQ264"/>
      <c r="AR264"/>
      <c r="AS264"/>
      <c r="AT264"/>
      <c r="AU264"/>
      <c r="AV264"/>
      <c r="AW264"/>
      <c r="AX264"/>
    </row>
    <row r="265" spans="23:50" x14ac:dyDescent="0.3">
      <c r="W265"/>
      <c r="X265"/>
      <c r="Y265"/>
      <c r="Z265"/>
      <c r="AA265"/>
      <c r="AB265"/>
      <c r="AC265"/>
      <c r="AD265"/>
      <c r="AE265"/>
      <c r="AF265"/>
      <c r="AG265"/>
      <c r="AH265"/>
      <c r="AI265"/>
      <c r="AJ265"/>
      <c r="AK265"/>
      <c r="AL265"/>
      <c r="AM265"/>
      <c r="AN265"/>
      <c r="AO265"/>
      <c r="AP265"/>
      <c r="AQ265"/>
      <c r="AR265"/>
      <c r="AS265"/>
      <c r="AT265"/>
      <c r="AU265"/>
      <c r="AV265"/>
      <c r="AW265"/>
      <c r="AX265"/>
    </row>
    <row r="266" spans="23:50" x14ac:dyDescent="0.3">
      <c r="W266"/>
      <c r="X266"/>
      <c r="Y266"/>
      <c r="Z266"/>
      <c r="AA266"/>
      <c r="AB266"/>
      <c r="AC266"/>
      <c r="AD266"/>
      <c r="AE266"/>
      <c r="AF266"/>
      <c r="AG266"/>
      <c r="AH266"/>
      <c r="AI266"/>
      <c r="AJ266"/>
      <c r="AK266"/>
      <c r="AL266"/>
      <c r="AM266"/>
      <c r="AN266"/>
      <c r="AO266"/>
      <c r="AP266"/>
      <c r="AQ266"/>
      <c r="AR266"/>
      <c r="AS266"/>
      <c r="AT266"/>
      <c r="AU266"/>
      <c r="AV266"/>
      <c r="AW266"/>
      <c r="AX266"/>
    </row>
    <row r="267" spans="23:50" x14ac:dyDescent="0.3">
      <c r="W267"/>
      <c r="X267"/>
      <c r="Y267"/>
      <c r="Z267"/>
      <c r="AA267"/>
      <c r="AB267"/>
      <c r="AC267"/>
      <c r="AD267"/>
      <c r="AE267"/>
      <c r="AF267"/>
      <c r="AG267"/>
      <c r="AH267"/>
      <c r="AI267"/>
      <c r="AJ267"/>
      <c r="AK267"/>
      <c r="AL267"/>
      <c r="AM267"/>
      <c r="AN267"/>
      <c r="AO267"/>
      <c r="AP267"/>
      <c r="AQ267"/>
      <c r="AR267"/>
      <c r="AS267"/>
      <c r="AT267"/>
      <c r="AU267"/>
      <c r="AV267"/>
      <c r="AW267"/>
      <c r="AX267"/>
    </row>
    <row r="268" spans="23:50" x14ac:dyDescent="0.3">
      <c r="W268"/>
      <c r="X268"/>
      <c r="Y268"/>
      <c r="Z268"/>
      <c r="AA268"/>
      <c r="AB268"/>
      <c r="AC268"/>
      <c r="AD268"/>
      <c r="AE268"/>
      <c r="AF268"/>
      <c r="AG268"/>
      <c r="AH268"/>
      <c r="AI268"/>
      <c r="AJ268"/>
      <c r="AK268"/>
      <c r="AL268"/>
      <c r="AM268"/>
      <c r="AN268"/>
      <c r="AO268"/>
      <c r="AP268"/>
      <c r="AQ268"/>
      <c r="AR268"/>
      <c r="AS268"/>
      <c r="AT268"/>
      <c r="AU268"/>
      <c r="AV268"/>
      <c r="AW268"/>
      <c r="AX268"/>
    </row>
    <row r="269" spans="23:50" x14ac:dyDescent="0.3">
      <c r="W269"/>
      <c r="X269"/>
      <c r="Y269"/>
      <c r="Z269"/>
      <c r="AA269"/>
      <c r="AB269"/>
      <c r="AC269"/>
      <c r="AD269"/>
      <c r="AE269"/>
      <c r="AF269"/>
      <c r="AG269"/>
      <c r="AH269"/>
      <c r="AI269"/>
      <c r="AJ269"/>
      <c r="AK269"/>
      <c r="AL269"/>
      <c r="AM269"/>
      <c r="AN269"/>
      <c r="AO269"/>
      <c r="AP269"/>
      <c r="AQ269"/>
      <c r="AR269"/>
      <c r="AS269"/>
      <c r="AT269"/>
      <c r="AU269"/>
      <c r="AV269"/>
      <c r="AW269"/>
      <c r="AX269"/>
    </row>
    <row r="270" spans="23:50" x14ac:dyDescent="0.3">
      <c r="W270"/>
      <c r="X270"/>
      <c r="Y270"/>
      <c r="Z270"/>
      <c r="AA270"/>
      <c r="AB270"/>
      <c r="AC270"/>
      <c r="AD270"/>
      <c r="AE270"/>
      <c r="AF270"/>
      <c r="AG270"/>
      <c r="AH270"/>
      <c r="AI270"/>
      <c r="AJ270"/>
      <c r="AK270"/>
      <c r="AL270"/>
      <c r="AM270"/>
      <c r="AN270"/>
      <c r="AO270"/>
      <c r="AP270"/>
      <c r="AQ270"/>
      <c r="AR270"/>
      <c r="AS270"/>
      <c r="AT270"/>
      <c r="AU270"/>
      <c r="AV270"/>
      <c r="AW270"/>
      <c r="AX270"/>
    </row>
    <row r="271" spans="23:50" x14ac:dyDescent="0.3">
      <c r="W271"/>
      <c r="X271"/>
      <c r="Y271"/>
      <c r="Z271"/>
      <c r="AA271"/>
      <c r="AB271"/>
      <c r="AC271"/>
      <c r="AD271"/>
      <c r="AE271"/>
      <c r="AF271"/>
      <c r="AG271"/>
      <c r="AH271"/>
      <c r="AI271"/>
      <c r="AJ271"/>
      <c r="AK271"/>
      <c r="AL271"/>
      <c r="AM271"/>
      <c r="AN271"/>
      <c r="AO271"/>
      <c r="AP271"/>
      <c r="AQ271"/>
      <c r="AR271"/>
      <c r="AS271"/>
      <c r="AT271"/>
      <c r="AU271"/>
      <c r="AV271"/>
      <c r="AW271"/>
      <c r="AX271"/>
    </row>
    <row r="272" spans="23:50" x14ac:dyDescent="0.3">
      <c r="W272"/>
      <c r="X272"/>
      <c r="Y272"/>
      <c r="Z272"/>
      <c r="AA272"/>
      <c r="AB272"/>
      <c r="AC272"/>
      <c r="AD272"/>
      <c r="AE272"/>
      <c r="AF272"/>
      <c r="AG272"/>
      <c r="AH272"/>
      <c r="AI272"/>
      <c r="AJ272"/>
      <c r="AK272"/>
      <c r="AL272"/>
      <c r="AM272"/>
      <c r="AN272"/>
      <c r="AO272"/>
      <c r="AP272"/>
      <c r="AQ272"/>
      <c r="AR272"/>
      <c r="AS272"/>
      <c r="AT272"/>
      <c r="AU272"/>
      <c r="AV272"/>
      <c r="AW272"/>
      <c r="AX272"/>
    </row>
    <row r="273" spans="23:50" x14ac:dyDescent="0.3">
      <c r="W273"/>
      <c r="X273"/>
      <c r="Y273"/>
      <c r="Z273"/>
      <c r="AA273"/>
      <c r="AB273"/>
      <c r="AC273"/>
      <c r="AD273"/>
      <c r="AE273"/>
      <c r="AF273"/>
      <c r="AG273"/>
      <c r="AH273"/>
      <c r="AI273"/>
      <c r="AJ273"/>
      <c r="AK273"/>
      <c r="AL273"/>
      <c r="AM273"/>
      <c r="AN273"/>
      <c r="AO273"/>
      <c r="AP273"/>
      <c r="AQ273"/>
      <c r="AR273"/>
      <c r="AS273"/>
      <c r="AT273"/>
      <c r="AU273"/>
      <c r="AV273"/>
      <c r="AW273"/>
      <c r="AX273"/>
    </row>
    <row r="274" spans="23:50" x14ac:dyDescent="0.3">
      <c r="W274"/>
      <c r="X274"/>
      <c r="Y274"/>
      <c r="Z274"/>
      <c r="AA274"/>
      <c r="AB274"/>
      <c r="AC274"/>
      <c r="AD274"/>
      <c r="AE274"/>
      <c r="AF274"/>
      <c r="AG274"/>
      <c r="AH274"/>
      <c r="AI274"/>
      <c r="AJ274"/>
      <c r="AK274"/>
      <c r="AL274"/>
      <c r="AM274"/>
      <c r="AN274"/>
      <c r="AO274"/>
      <c r="AP274"/>
      <c r="AQ274"/>
      <c r="AR274"/>
      <c r="AS274"/>
      <c r="AT274"/>
      <c r="AU274"/>
      <c r="AV274"/>
      <c r="AW274"/>
      <c r="AX274"/>
    </row>
    <row r="275" spans="23:50" x14ac:dyDescent="0.3">
      <c r="W275"/>
      <c r="X275"/>
      <c r="Y275"/>
      <c r="Z275"/>
      <c r="AA275"/>
      <c r="AB275"/>
      <c r="AC275"/>
      <c r="AD275"/>
      <c r="AE275"/>
      <c r="AF275"/>
      <c r="AG275"/>
      <c r="AH275"/>
      <c r="AI275"/>
      <c r="AJ275"/>
      <c r="AK275"/>
      <c r="AL275"/>
      <c r="AM275"/>
      <c r="AN275"/>
      <c r="AO275"/>
      <c r="AP275"/>
      <c r="AQ275"/>
      <c r="AR275"/>
      <c r="AS275"/>
      <c r="AT275"/>
      <c r="AU275"/>
      <c r="AV275"/>
      <c r="AW275"/>
      <c r="AX275"/>
    </row>
    <row r="276" spans="23:50" x14ac:dyDescent="0.3">
      <c r="W276"/>
      <c r="X276"/>
      <c r="Y276"/>
      <c r="Z276"/>
      <c r="AA276"/>
      <c r="AB276"/>
      <c r="AC276"/>
      <c r="AD276"/>
      <c r="AE276"/>
      <c r="AF276"/>
      <c r="AG276"/>
      <c r="AH276"/>
      <c r="AI276"/>
      <c r="AJ276"/>
      <c r="AK276"/>
      <c r="AL276"/>
      <c r="AM276"/>
      <c r="AN276"/>
      <c r="AO276"/>
      <c r="AP276"/>
      <c r="AQ276"/>
      <c r="AR276"/>
      <c r="AS276"/>
      <c r="AT276"/>
      <c r="AU276"/>
      <c r="AV276"/>
      <c r="AW276"/>
      <c r="AX276"/>
    </row>
    <row r="277" spans="23:50" x14ac:dyDescent="0.3">
      <c r="W277"/>
      <c r="X277"/>
      <c r="Y277"/>
      <c r="Z277"/>
      <c r="AA277"/>
      <c r="AB277"/>
      <c r="AC277"/>
      <c r="AD277"/>
      <c r="AE277"/>
      <c r="AF277"/>
      <c r="AG277"/>
      <c r="AH277"/>
      <c r="AI277"/>
      <c r="AJ277"/>
      <c r="AK277"/>
      <c r="AL277"/>
      <c r="AM277"/>
      <c r="AN277"/>
      <c r="AO277"/>
      <c r="AP277"/>
      <c r="AQ277"/>
      <c r="AR277"/>
      <c r="AS277"/>
      <c r="AT277"/>
      <c r="AU277"/>
      <c r="AV277"/>
      <c r="AW277"/>
      <c r="AX277"/>
    </row>
    <row r="278" spans="23:50" x14ac:dyDescent="0.3">
      <c r="W278"/>
      <c r="X278"/>
      <c r="Y278"/>
      <c r="Z278"/>
      <c r="AA278"/>
      <c r="AB278"/>
      <c r="AC278"/>
      <c r="AD278"/>
      <c r="AE278"/>
      <c r="AF278"/>
      <c r="AG278"/>
      <c r="AH278"/>
      <c r="AI278"/>
      <c r="AJ278"/>
      <c r="AK278"/>
      <c r="AL278"/>
      <c r="AM278"/>
      <c r="AN278"/>
      <c r="AO278"/>
      <c r="AP278"/>
      <c r="AQ278"/>
      <c r="AR278"/>
      <c r="AS278"/>
      <c r="AT278"/>
      <c r="AU278"/>
      <c r="AV278"/>
      <c r="AW278"/>
      <c r="AX278"/>
    </row>
  </sheetData>
  <dataConsolidate/>
  <mergeCells count="235">
    <mergeCell ref="D3:T7"/>
    <mergeCell ref="H8:Q8"/>
    <mergeCell ref="H9:Q9"/>
    <mergeCell ref="C34:D35"/>
    <mergeCell ref="C36:D36"/>
    <mergeCell ref="C37:D37"/>
    <mergeCell ref="B34:B35"/>
    <mergeCell ref="I34:T35"/>
    <mergeCell ref="E34:H35"/>
    <mergeCell ref="E36:H36"/>
    <mergeCell ref="E37:H37"/>
    <mergeCell ref="C14:D15"/>
    <mergeCell ref="E14:H15"/>
    <mergeCell ref="E18:H18"/>
    <mergeCell ref="E16:H16"/>
    <mergeCell ref="E17:H17"/>
    <mergeCell ref="I14:T15"/>
    <mergeCell ref="C16:D16"/>
    <mergeCell ref="C17:D17"/>
    <mergeCell ref="C18:D18"/>
    <mergeCell ref="E19:H19"/>
    <mergeCell ref="U21:V21"/>
    <mergeCell ref="U14:V15"/>
    <mergeCell ref="C19:D19"/>
    <mergeCell ref="C20:D20"/>
    <mergeCell ref="C21:D21"/>
    <mergeCell ref="B32:T32"/>
    <mergeCell ref="W71:AC71"/>
    <mergeCell ref="C69:D69"/>
    <mergeCell ref="C70:D70"/>
    <mergeCell ref="C71:D71"/>
    <mergeCell ref="C54:D55"/>
    <mergeCell ref="C56:D56"/>
    <mergeCell ref="C57:D57"/>
    <mergeCell ref="C58:D58"/>
    <mergeCell ref="C59:D59"/>
    <mergeCell ref="C60:D60"/>
    <mergeCell ref="C61:D61"/>
    <mergeCell ref="I59:T59"/>
    <mergeCell ref="I61:T61"/>
    <mergeCell ref="E56:H56"/>
    <mergeCell ref="E57:H57"/>
    <mergeCell ref="U58:V58"/>
    <mergeCell ref="U59:V59"/>
    <mergeCell ref="U61:V61"/>
    <mergeCell ref="U64:V65"/>
    <mergeCell ref="U66:V66"/>
    <mergeCell ref="U67:V67"/>
    <mergeCell ref="U68:V68"/>
    <mergeCell ref="E58:H58"/>
    <mergeCell ref="E59:H59"/>
    <mergeCell ref="E30:H30"/>
    <mergeCell ref="E31:H31"/>
    <mergeCell ref="B24:B25"/>
    <mergeCell ref="C30:D30"/>
    <mergeCell ref="C31:D31"/>
    <mergeCell ref="C24:D25"/>
    <mergeCell ref="C26:D26"/>
    <mergeCell ref="C27:D27"/>
    <mergeCell ref="C28:D28"/>
    <mergeCell ref="C29:D29"/>
    <mergeCell ref="I54:T55"/>
    <mergeCell ref="B63:AC63"/>
    <mergeCell ref="W64:AC65"/>
    <mergeCell ref="W66:AC66"/>
    <mergeCell ref="W67:AC67"/>
    <mergeCell ref="W68:AC68"/>
    <mergeCell ref="B64:B65"/>
    <mergeCell ref="E64:H65"/>
    <mergeCell ref="V5:W5"/>
    <mergeCell ref="X5:Z5"/>
    <mergeCell ref="V7:W7"/>
    <mergeCell ref="X7:Z7"/>
    <mergeCell ref="E29:H29"/>
    <mergeCell ref="E27:H27"/>
    <mergeCell ref="E28:H28"/>
    <mergeCell ref="E26:H26"/>
    <mergeCell ref="E24:H25"/>
    <mergeCell ref="I24:T25"/>
    <mergeCell ref="U24:V25"/>
    <mergeCell ref="U26:V26"/>
    <mergeCell ref="U27:V27"/>
    <mergeCell ref="U28:V28"/>
    <mergeCell ref="B23:AC23"/>
    <mergeCell ref="W24:AC25"/>
    <mergeCell ref="W26:AC26"/>
    <mergeCell ref="B14:B15"/>
    <mergeCell ref="E21:H21"/>
    <mergeCell ref="E20:H20"/>
    <mergeCell ref="V9:W9"/>
    <mergeCell ref="X9:Z9"/>
    <mergeCell ref="W14:AC15"/>
    <mergeCell ref="W16:AC16"/>
    <mergeCell ref="W17:AC17"/>
    <mergeCell ref="W18:AC18"/>
    <mergeCell ref="W19:AC19"/>
    <mergeCell ref="W20:AC20"/>
    <mergeCell ref="W21:AC21"/>
    <mergeCell ref="B77:J78"/>
    <mergeCell ref="T77:AB78"/>
    <mergeCell ref="E41:H41"/>
    <mergeCell ref="E38:H38"/>
    <mergeCell ref="E39:H39"/>
    <mergeCell ref="E40:H40"/>
    <mergeCell ref="E46:H46"/>
    <mergeCell ref="E47:H47"/>
    <mergeCell ref="B44:B45"/>
    <mergeCell ref="E44:H45"/>
    <mergeCell ref="E50:H50"/>
    <mergeCell ref="E51:H51"/>
    <mergeCell ref="E48:H48"/>
    <mergeCell ref="E49:H49"/>
    <mergeCell ref="I50:T50"/>
    <mergeCell ref="I51:T51"/>
    <mergeCell ref="I56:T56"/>
    <mergeCell ref="B54:B55"/>
    <mergeCell ref="E54:H55"/>
    <mergeCell ref="E70:H70"/>
    <mergeCell ref="E71:H71"/>
    <mergeCell ref="E68:H68"/>
    <mergeCell ref="E69:H69"/>
    <mergeCell ref="I68:T68"/>
    <mergeCell ref="I69:T69"/>
    <mergeCell ref="I70:T70"/>
    <mergeCell ref="I71:T71"/>
    <mergeCell ref="E66:H66"/>
    <mergeCell ref="E67:H67"/>
    <mergeCell ref="I66:T66"/>
    <mergeCell ref="I67:T67"/>
    <mergeCell ref="I64:T65"/>
    <mergeCell ref="E61:H61"/>
    <mergeCell ref="W27:AC27"/>
    <mergeCell ref="W28:AC28"/>
    <mergeCell ref="U18:V18"/>
    <mergeCell ref="U19:V19"/>
    <mergeCell ref="U20:V20"/>
    <mergeCell ref="U16:V16"/>
    <mergeCell ref="U17:V17"/>
    <mergeCell ref="B22:T22"/>
    <mergeCell ref="U47:V47"/>
    <mergeCell ref="I47:T47"/>
    <mergeCell ref="W36:AC36"/>
    <mergeCell ref="W37:AC37"/>
    <mergeCell ref="W38:AC38"/>
    <mergeCell ref="W39:AC39"/>
    <mergeCell ref="W40:AC40"/>
    <mergeCell ref="I40:T40"/>
    <mergeCell ref="I41:T41"/>
    <mergeCell ref="I46:T46"/>
    <mergeCell ref="C38:D38"/>
    <mergeCell ref="C39:D39"/>
    <mergeCell ref="C40:D40"/>
    <mergeCell ref="C41:D41"/>
    <mergeCell ref="C44:D45"/>
    <mergeCell ref="U31:V31"/>
    <mergeCell ref="U34:V35"/>
    <mergeCell ref="U36:V36"/>
    <mergeCell ref="U37:V37"/>
    <mergeCell ref="U38:V38"/>
    <mergeCell ref="U39:V39"/>
    <mergeCell ref="U40:V40"/>
    <mergeCell ref="U41:V41"/>
    <mergeCell ref="U44:V45"/>
    <mergeCell ref="W60:AC60"/>
    <mergeCell ref="U60:V60"/>
    <mergeCell ref="E60:H60"/>
    <mergeCell ref="C67:D67"/>
    <mergeCell ref="C68:D68"/>
    <mergeCell ref="I48:T48"/>
    <mergeCell ref="I49:T49"/>
    <mergeCell ref="I44:T45"/>
    <mergeCell ref="U48:V48"/>
    <mergeCell ref="U49:V49"/>
    <mergeCell ref="U50:V50"/>
    <mergeCell ref="U51:V51"/>
    <mergeCell ref="U54:V55"/>
    <mergeCell ref="U46:V46"/>
    <mergeCell ref="C47:D47"/>
    <mergeCell ref="C48:D48"/>
    <mergeCell ref="C49:D49"/>
    <mergeCell ref="C50:D50"/>
    <mergeCell ref="C51:D51"/>
    <mergeCell ref="C64:D65"/>
    <mergeCell ref="C66:D66"/>
    <mergeCell ref="I57:T57"/>
    <mergeCell ref="I58:T58"/>
    <mergeCell ref="C46:D46"/>
    <mergeCell ref="U69:V69"/>
    <mergeCell ref="U70:V70"/>
    <mergeCell ref="U71:V71"/>
    <mergeCell ref="I16:T16"/>
    <mergeCell ref="I17:T17"/>
    <mergeCell ref="I18:T18"/>
    <mergeCell ref="I19:T19"/>
    <mergeCell ref="I20:T20"/>
    <mergeCell ref="I21:T21"/>
    <mergeCell ref="I26:T26"/>
    <mergeCell ref="I27:T27"/>
    <mergeCell ref="I28:T28"/>
    <mergeCell ref="I29:T29"/>
    <mergeCell ref="I30:T30"/>
    <mergeCell ref="I31:T31"/>
    <mergeCell ref="I36:T36"/>
    <mergeCell ref="I37:T37"/>
    <mergeCell ref="I38:T38"/>
    <mergeCell ref="U56:V56"/>
    <mergeCell ref="U57:V57"/>
    <mergeCell ref="I39:T39"/>
    <mergeCell ref="I60:T60"/>
    <mergeCell ref="U29:V29"/>
    <mergeCell ref="U30:V30"/>
    <mergeCell ref="W69:AC69"/>
    <mergeCell ref="W70:AC70"/>
    <mergeCell ref="W56:AC56"/>
    <mergeCell ref="W57:AC57"/>
    <mergeCell ref="W58:AC58"/>
    <mergeCell ref="W59:AC59"/>
    <mergeCell ref="W61:AC61"/>
    <mergeCell ref="B33:AC33"/>
    <mergeCell ref="B13:AC13"/>
    <mergeCell ref="B43:AC43"/>
    <mergeCell ref="B53:AC53"/>
    <mergeCell ref="W41:AC41"/>
    <mergeCell ref="W44:AC45"/>
    <mergeCell ref="W46:AC46"/>
    <mergeCell ref="W47:AC47"/>
    <mergeCell ref="W48:AC48"/>
    <mergeCell ref="W49:AC49"/>
    <mergeCell ref="W50:AC50"/>
    <mergeCell ref="W51:AC51"/>
    <mergeCell ref="W54:AC55"/>
    <mergeCell ref="W29:AC29"/>
    <mergeCell ref="W30:AC30"/>
    <mergeCell ref="W31:AC31"/>
    <mergeCell ref="W34:AC35"/>
  </mergeCells>
  <dataValidations xWindow="135" yWindow="610" count="6">
    <dataValidation allowBlank="1" showInputMessage="1" showErrorMessage="1" prompt="Si el documento se encuentra en formato digital o físico." sqref="U54:V55 U14:V15 U24:V25 U34:V35 U44:V45 U64:V65" xr:uid="{00000000-0002-0000-0500-000000000000}"/>
    <dataValidation allowBlank="1" showInputMessage="1" showErrorMessage="1" prompt="Registrar el nombre de quién elaboró el estudio." sqref="E14:H15 E24:H25 E34:H35 E44:H45 E54:H55 E64:H65" xr:uid="{00000000-0002-0000-0500-000001000000}"/>
    <dataValidation allowBlank="1" showInputMessage="1" showErrorMessage="1" prompt="Número de como se titula el estudio." sqref="C14 C24 C34 C64 C44 C54" xr:uid="{00000000-0002-0000-0500-000002000000}"/>
    <dataValidation type="list" allowBlank="1" showInputMessage="1" showErrorMessage="1" sqref="U16:V21 U66:V71 U26:V31 U36:V41 U46:V51 U56:V61" xr:uid="{00000000-0002-0000-0500-000003000000}">
      <formula1>"Digital, Físico"</formula1>
    </dataValidation>
    <dataValidation allowBlank="1" showInputMessage="1" showErrorMessage="1" prompt="Ingrese el año del estudio." sqref="B44:B45 B14:B15 B24:B25 B34:B35 B64:B65 B54:B55" xr:uid="{00000000-0002-0000-0500-000004000000}"/>
    <dataValidation allowBlank="1" showDropDown="1" showInputMessage="1" showErrorMessage="1" sqref="W16:W21 W26:W31 W36:W41 W46:W51 W66:W71 W56:W61" xr:uid="{00000000-0002-0000-0500-000005000000}"/>
  </dataValidations>
  <printOptions horizontalCentered="1" verticalCentered="1"/>
  <pageMargins left="0" right="0" top="0" bottom="0" header="0" footer="0"/>
  <pageSetup paperSize="5" scale="44"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R285"/>
  <sheetViews>
    <sheetView view="pageBreakPreview" topLeftCell="A13" zoomScale="70" zoomScaleNormal="44" zoomScaleSheetLayoutView="70" workbookViewId="0">
      <selection activeCell="B17" sqref="D18"/>
    </sheetView>
  </sheetViews>
  <sheetFormatPr baseColWidth="10" defaultRowHeight="14.4" x14ac:dyDescent="0.3"/>
  <cols>
    <col min="1" max="2" width="11.44140625" style="8"/>
    <col min="3" max="9" width="14.88671875" style="8" customWidth="1"/>
    <col min="10" max="12" width="11.44140625" style="8" customWidth="1"/>
    <col min="13" max="16" width="14.88671875" style="8" customWidth="1"/>
    <col min="17" max="19" width="11.44140625" style="8" customWidth="1"/>
    <col min="20" max="22" width="14.88671875" style="8" customWidth="1"/>
    <col min="23" max="24" width="20.5546875" style="8" customWidth="1"/>
    <col min="25" max="25" width="8" style="8" customWidth="1"/>
    <col min="26" max="70" width="11.44140625" style="3"/>
  </cols>
  <sheetData>
    <row r="1" spans="1:31" ht="30.75" customHeight="1" x14ac:dyDescent="0.3">
      <c r="A1" s="5"/>
      <c r="B1" s="5"/>
      <c r="C1" s="5"/>
      <c r="D1" s="5"/>
      <c r="E1" s="5"/>
      <c r="F1" s="264" t="s">
        <v>8</v>
      </c>
      <c r="G1" s="264"/>
      <c r="H1" s="264"/>
      <c r="I1" s="264"/>
      <c r="J1" s="264"/>
      <c r="K1" s="264"/>
      <c r="L1" s="264"/>
      <c r="M1" s="264"/>
      <c r="N1" s="264"/>
      <c r="O1" s="264"/>
      <c r="P1" s="264"/>
      <c r="Q1" s="264"/>
      <c r="R1" s="264"/>
      <c r="S1" s="264"/>
      <c r="T1" s="264"/>
      <c r="U1" s="264"/>
      <c r="V1" s="5"/>
      <c r="W1" s="5"/>
      <c r="X1" s="5"/>
      <c r="Y1" s="5"/>
      <c r="Z1" s="2"/>
      <c r="AA1" s="2"/>
      <c r="AB1" s="2"/>
      <c r="AC1" s="2"/>
      <c r="AD1" s="2"/>
      <c r="AE1" s="2"/>
    </row>
    <row r="2" spans="1:31" ht="36" customHeight="1" x14ac:dyDescent="0.3">
      <c r="A2" s="265" t="s">
        <v>7</v>
      </c>
      <c r="B2" s="265"/>
      <c r="C2" s="265"/>
      <c r="D2" s="265"/>
      <c r="E2" s="265"/>
      <c r="F2" s="265"/>
      <c r="G2" s="265"/>
      <c r="H2" s="265"/>
      <c r="I2" s="265"/>
      <c r="J2" s="265"/>
      <c r="K2" s="265"/>
      <c r="L2" s="265"/>
      <c r="M2" s="265"/>
      <c r="N2" s="265"/>
      <c r="O2" s="265"/>
      <c r="P2" s="265"/>
      <c r="Q2" s="265"/>
      <c r="R2" s="265"/>
      <c r="S2" s="265"/>
      <c r="T2" s="265"/>
      <c r="U2" s="265"/>
      <c r="V2" s="265"/>
      <c r="W2" s="265"/>
      <c r="X2" s="265"/>
      <c r="Y2" s="265"/>
      <c r="Z2" s="2"/>
      <c r="AA2" s="2"/>
      <c r="AB2" s="2"/>
      <c r="AC2" s="2"/>
      <c r="AD2" s="2"/>
      <c r="AE2" s="2"/>
    </row>
    <row r="3" spans="1:31" s="3" customFormat="1" x14ac:dyDescent="0.3">
      <c r="A3" s="4"/>
      <c r="B3" s="4"/>
      <c r="C3" s="4"/>
      <c r="D3" s="4"/>
      <c r="E3" s="4"/>
      <c r="F3" s="4"/>
      <c r="G3" s="4"/>
      <c r="H3" s="4"/>
      <c r="I3" s="4"/>
      <c r="J3" s="4"/>
      <c r="K3" s="4"/>
      <c r="L3" s="4"/>
      <c r="M3" s="4"/>
      <c r="N3" s="4"/>
      <c r="O3" s="4"/>
      <c r="P3" s="4"/>
      <c r="Q3" s="4"/>
      <c r="R3" s="4"/>
      <c r="S3" s="4"/>
      <c r="T3" s="4"/>
      <c r="U3" s="4"/>
      <c r="V3" s="4"/>
      <c r="W3" s="4"/>
      <c r="X3" s="4"/>
      <c r="Y3" s="4"/>
      <c r="Z3" s="2"/>
      <c r="AA3" s="2"/>
      <c r="AB3" s="2"/>
      <c r="AC3" s="2"/>
      <c r="AD3" s="2"/>
      <c r="AE3" s="2"/>
    </row>
    <row r="4" spans="1:31" s="3" customFormat="1" x14ac:dyDescent="0.3">
      <c r="A4" s="4"/>
      <c r="B4" s="4"/>
      <c r="C4" s="4"/>
      <c r="D4" s="4"/>
      <c r="E4" s="4"/>
      <c r="F4" s="4"/>
      <c r="G4" s="4"/>
      <c r="H4" s="4"/>
      <c r="I4" s="4"/>
      <c r="J4" s="4"/>
      <c r="K4" s="4"/>
      <c r="L4" s="4"/>
      <c r="M4" s="4"/>
      <c r="N4" s="4"/>
      <c r="O4" s="4"/>
      <c r="P4" s="4"/>
      <c r="Q4" s="4"/>
      <c r="R4" s="4"/>
      <c r="S4" s="4"/>
      <c r="T4" s="4"/>
      <c r="U4" s="4"/>
      <c r="V4" s="4"/>
      <c r="W4" s="4"/>
      <c r="X4" s="4"/>
      <c r="Y4" s="4"/>
      <c r="Z4" s="2"/>
      <c r="AA4" s="2"/>
      <c r="AB4" s="2"/>
      <c r="AC4" s="2"/>
      <c r="AD4" s="2"/>
      <c r="AE4" s="2"/>
    </row>
    <row r="5" spans="1:31" s="3" customFormat="1" ht="25.5" customHeight="1" x14ac:dyDescent="0.3">
      <c r="A5" s="4"/>
      <c r="B5" s="4"/>
      <c r="C5" s="4"/>
      <c r="D5" s="141" t="s">
        <v>76</v>
      </c>
      <c r="E5" s="141"/>
      <c r="F5" s="141"/>
      <c r="G5" s="141"/>
      <c r="H5" s="141"/>
      <c r="I5" s="141"/>
      <c r="J5" s="141"/>
      <c r="K5" s="141"/>
      <c r="L5" s="141"/>
      <c r="M5" s="141"/>
      <c r="N5" s="141"/>
      <c r="O5" s="141"/>
      <c r="P5" s="141"/>
      <c r="Q5" s="141"/>
      <c r="R5" s="141"/>
      <c r="S5" s="141"/>
      <c r="T5" s="141"/>
      <c r="U5" s="141"/>
      <c r="V5" s="141"/>
      <c r="W5" s="4"/>
      <c r="X5" s="4"/>
      <c r="Y5" s="4"/>
      <c r="Z5" s="2"/>
      <c r="AA5" s="2"/>
      <c r="AB5" s="2"/>
      <c r="AC5" s="2"/>
      <c r="AD5" s="2"/>
      <c r="AE5" s="2"/>
    </row>
    <row r="6" spans="1:31" s="3" customFormat="1" ht="15" customHeight="1" x14ac:dyDescent="0.3">
      <c r="A6" s="4"/>
      <c r="B6" s="4"/>
      <c r="C6" s="4"/>
      <c r="D6" s="141"/>
      <c r="E6" s="141"/>
      <c r="F6" s="141"/>
      <c r="G6" s="141"/>
      <c r="H6" s="141"/>
      <c r="I6" s="141"/>
      <c r="J6" s="141"/>
      <c r="K6" s="141"/>
      <c r="L6" s="141"/>
      <c r="M6" s="141"/>
      <c r="N6" s="141"/>
      <c r="O6" s="141"/>
      <c r="P6" s="141"/>
      <c r="Q6" s="141"/>
      <c r="R6" s="141"/>
      <c r="S6" s="141"/>
      <c r="T6" s="141"/>
      <c r="U6" s="141"/>
      <c r="V6" s="141"/>
      <c r="W6" s="4"/>
      <c r="X6" s="4"/>
      <c r="Y6" s="4"/>
      <c r="Z6" s="2"/>
      <c r="AA6" s="2"/>
      <c r="AB6" s="2"/>
      <c r="AC6" s="2"/>
      <c r="AD6" s="2"/>
      <c r="AE6" s="2"/>
    </row>
    <row r="7" spans="1:31" s="3" customFormat="1" x14ac:dyDescent="0.3">
      <c r="A7" s="4"/>
      <c r="B7" s="4"/>
      <c r="C7" s="4"/>
      <c r="D7" s="141"/>
      <c r="E7" s="141"/>
      <c r="F7" s="141"/>
      <c r="G7" s="141"/>
      <c r="H7" s="141"/>
      <c r="I7" s="141"/>
      <c r="J7" s="141"/>
      <c r="K7" s="141"/>
      <c r="L7" s="141"/>
      <c r="M7" s="141"/>
      <c r="N7" s="141"/>
      <c r="O7" s="141"/>
      <c r="P7" s="141"/>
      <c r="Q7" s="141"/>
      <c r="R7" s="141"/>
      <c r="S7" s="141"/>
      <c r="T7" s="141"/>
      <c r="U7" s="141"/>
      <c r="V7" s="141"/>
      <c r="W7" s="4"/>
      <c r="X7" s="4"/>
      <c r="Y7" s="4"/>
      <c r="Z7" s="2"/>
      <c r="AA7" s="2"/>
      <c r="AB7" s="2"/>
      <c r="AC7" s="2"/>
      <c r="AD7" s="2"/>
      <c r="AE7" s="2"/>
    </row>
    <row r="8" spans="1:31" s="3" customFormat="1" ht="31.2" x14ac:dyDescent="0.3">
      <c r="A8" s="4"/>
      <c r="B8" s="4"/>
      <c r="C8" s="4"/>
      <c r="D8" s="4"/>
      <c r="E8" s="4"/>
      <c r="F8" s="4"/>
      <c r="G8" s="11"/>
      <c r="H8" s="11"/>
      <c r="I8" s="203" t="s">
        <v>193</v>
      </c>
      <c r="J8" s="203"/>
      <c r="K8" s="203"/>
      <c r="L8" s="203"/>
      <c r="M8" s="203"/>
      <c r="N8" s="203"/>
      <c r="O8" s="203"/>
      <c r="P8" s="203"/>
      <c r="Q8" s="203"/>
      <c r="R8" s="203"/>
      <c r="S8" s="11"/>
      <c r="T8" s="11"/>
      <c r="U8" s="4"/>
      <c r="V8" s="4"/>
      <c r="W8" s="4"/>
      <c r="X8" s="4"/>
      <c r="Y8" s="4"/>
      <c r="Z8" s="2"/>
      <c r="AA8" s="2"/>
      <c r="AB8" s="2"/>
      <c r="AC8" s="2"/>
      <c r="AD8" s="2"/>
      <c r="AE8" s="2"/>
    </row>
    <row r="9" spans="1:31" s="3" customFormat="1" ht="29.4" x14ac:dyDescent="0.3">
      <c r="A9" s="4"/>
      <c r="B9" s="4"/>
      <c r="C9" s="4"/>
      <c r="D9" s="4"/>
      <c r="E9" s="4"/>
      <c r="F9" s="4"/>
      <c r="G9" s="4"/>
      <c r="H9" s="4"/>
      <c r="I9" s="229" t="s">
        <v>191</v>
      </c>
      <c r="J9" s="229"/>
      <c r="K9" s="229"/>
      <c r="L9" s="229"/>
      <c r="M9" s="229"/>
      <c r="N9" s="229"/>
      <c r="O9" s="229"/>
      <c r="P9" s="229"/>
      <c r="Q9" s="229"/>
      <c r="R9" s="229"/>
      <c r="S9" s="4"/>
      <c r="T9" s="4"/>
      <c r="U9" s="4"/>
      <c r="V9" s="4"/>
      <c r="W9" s="4"/>
      <c r="X9" s="4"/>
      <c r="Y9" s="4"/>
      <c r="Z9" s="2"/>
      <c r="AA9" s="2"/>
      <c r="AB9" s="2"/>
      <c r="AC9" s="2"/>
      <c r="AD9" s="2"/>
      <c r="AE9" s="2"/>
    </row>
    <row r="10" spans="1:31" s="3" customFormat="1" x14ac:dyDescent="0.3">
      <c r="A10" s="4"/>
      <c r="B10" s="4"/>
      <c r="C10" s="4"/>
      <c r="D10" s="4"/>
      <c r="E10" s="4"/>
      <c r="F10" s="4"/>
      <c r="G10" s="4"/>
      <c r="H10" s="4"/>
      <c r="I10" s="4"/>
      <c r="J10" s="4"/>
      <c r="K10" s="4"/>
      <c r="L10" s="4"/>
      <c r="M10" s="4"/>
      <c r="N10" s="4"/>
      <c r="O10" s="4"/>
      <c r="P10" s="4"/>
      <c r="Q10" s="4"/>
      <c r="R10" s="4"/>
      <c r="S10" s="4"/>
      <c r="T10" s="4"/>
      <c r="U10" s="4"/>
      <c r="V10" s="4"/>
      <c r="W10" s="4"/>
      <c r="X10" s="4"/>
      <c r="Y10" s="4"/>
      <c r="Z10" s="2"/>
      <c r="AA10" s="2"/>
      <c r="AB10" s="2"/>
      <c r="AC10" s="2"/>
      <c r="AD10" s="2"/>
      <c r="AE10" s="2"/>
    </row>
    <row r="11" spans="1:31" s="3" customFormat="1" x14ac:dyDescent="0.3">
      <c r="A11" s="4"/>
      <c r="B11" s="4"/>
      <c r="C11" s="4"/>
      <c r="D11" s="4"/>
      <c r="E11" s="4"/>
      <c r="F11" s="4"/>
      <c r="G11" s="4"/>
      <c r="H11" s="18"/>
      <c r="I11" s="4"/>
      <c r="J11" s="4"/>
      <c r="K11" s="4"/>
      <c r="L11" s="4"/>
      <c r="M11" s="4"/>
      <c r="N11" s="4"/>
      <c r="O11" s="4"/>
      <c r="P11" s="4"/>
      <c r="Q11" s="4"/>
      <c r="R11" s="4"/>
      <c r="S11" s="4"/>
      <c r="T11" s="4"/>
      <c r="U11" s="4"/>
      <c r="V11" s="4"/>
      <c r="W11" s="4"/>
      <c r="X11" s="4"/>
      <c r="Y11" s="4"/>
      <c r="Z11" s="2"/>
      <c r="AA11" s="2"/>
      <c r="AB11" s="2"/>
      <c r="AC11" s="2"/>
      <c r="AD11" s="2"/>
      <c r="AE11" s="2"/>
    </row>
    <row r="12" spans="1:31" s="3" customFormat="1" ht="9" customHeight="1" x14ac:dyDescent="0.3">
      <c r="A12" s="5"/>
      <c r="B12" s="5"/>
      <c r="C12" s="5"/>
      <c r="D12" s="5"/>
      <c r="E12" s="5"/>
      <c r="F12" s="5"/>
      <c r="G12" s="5"/>
      <c r="H12" s="5"/>
      <c r="I12" s="5"/>
      <c r="J12" s="5"/>
      <c r="K12" s="5"/>
      <c r="L12" s="5"/>
      <c r="M12" s="5"/>
      <c r="N12" s="5"/>
      <c r="O12" s="5"/>
      <c r="P12" s="5"/>
      <c r="Q12" s="5"/>
      <c r="R12" s="5"/>
      <c r="S12" s="5"/>
      <c r="T12" s="5"/>
      <c r="U12" s="5"/>
      <c r="V12" s="5"/>
      <c r="W12" s="5"/>
      <c r="X12" s="5"/>
      <c r="Y12" s="5"/>
      <c r="Z12" s="2"/>
      <c r="AA12" s="2"/>
      <c r="AB12" s="2"/>
      <c r="AC12" s="2"/>
      <c r="AD12" s="2"/>
      <c r="AE12" s="2"/>
    </row>
    <row r="13" spans="1:31" s="3" customFormat="1" x14ac:dyDescent="0.3">
      <c r="A13" s="4"/>
      <c r="B13" s="4"/>
      <c r="C13" s="4"/>
      <c r="D13" s="4"/>
      <c r="E13" s="4"/>
      <c r="F13" s="4"/>
      <c r="G13" s="4"/>
      <c r="H13" s="4"/>
      <c r="I13" s="4"/>
      <c r="J13" s="4"/>
      <c r="K13" s="4"/>
      <c r="L13" s="4"/>
      <c r="M13" s="4"/>
      <c r="N13" s="4"/>
      <c r="O13" s="4"/>
      <c r="P13" s="4"/>
      <c r="Q13" s="4"/>
      <c r="R13" s="4"/>
      <c r="S13" s="4"/>
      <c r="T13" s="4"/>
      <c r="U13" s="4"/>
      <c r="V13" s="4"/>
      <c r="W13" s="4"/>
      <c r="X13" s="4"/>
      <c r="Y13" s="4"/>
      <c r="Z13" s="2"/>
      <c r="AA13" s="2"/>
      <c r="AB13" s="2"/>
      <c r="AC13" s="2"/>
      <c r="AD13" s="2"/>
      <c r="AE13" s="2"/>
    </row>
    <row r="14" spans="1:31" s="3" customFormat="1" x14ac:dyDescent="0.3">
      <c r="A14" s="4"/>
      <c r="B14" s="4"/>
      <c r="C14" s="4"/>
      <c r="D14" s="4"/>
      <c r="E14" s="4"/>
      <c r="F14" s="4"/>
      <c r="G14" s="4"/>
      <c r="H14" s="4"/>
      <c r="I14" s="4"/>
      <c r="J14" s="4"/>
      <c r="K14" s="4"/>
      <c r="L14" s="4"/>
      <c r="M14" s="4"/>
      <c r="N14" s="4"/>
      <c r="O14" s="4"/>
      <c r="P14" s="4"/>
      <c r="Q14" s="4"/>
      <c r="R14" s="4"/>
      <c r="S14" s="4"/>
      <c r="T14" s="4"/>
      <c r="U14" s="4"/>
      <c r="V14" s="4"/>
      <c r="W14" s="4"/>
      <c r="X14" s="4"/>
      <c r="Y14" s="4"/>
      <c r="Z14" s="2"/>
      <c r="AA14" s="2"/>
      <c r="AB14" s="2"/>
      <c r="AC14" s="2"/>
      <c r="AD14" s="2"/>
      <c r="AE14" s="2"/>
    </row>
    <row r="15" spans="1:31" s="3" customFormat="1" ht="36.75" customHeight="1" x14ac:dyDescent="0.3">
      <c r="A15" s="1"/>
      <c r="B15" s="266" t="s">
        <v>9</v>
      </c>
      <c r="C15" s="266"/>
      <c r="D15" s="266"/>
      <c r="E15" s="266"/>
      <c r="F15" s="266"/>
      <c r="G15" s="266"/>
      <c r="H15" s="266"/>
      <c r="I15" s="243" t="s">
        <v>14</v>
      </c>
      <c r="J15" s="244"/>
      <c r="K15" s="244"/>
      <c r="L15" s="244"/>
      <c r="M15" s="245"/>
      <c r="N15" s="20" t="s">
        <v>10</v>
      </c>
      <c r="O15" s="19" t="s">
        <v>11</v>
      </c>
      <c r="P15" s="267" t="s">
        <v>16</v>
      </c>
      <c r="Q15" s="268"/>
      <c r="R15" s="268"/>
      <c r="S15" s="268"/>
      <c r="T15" s="269"/>
      <c r="U15" s="19" t="s">
        <v>10</v>
      </c>
      <c r="V15" s="19" t="s">
        <v>11</v>
      </c>
      <c r="W15" s="261" t="s">
        <v>12</v>
      </c>
      <c r="X15" s="262" t="s">
        <v>13</v>
      </c>
      <c r="Y15" s="4"/>
      <c r="Z15" s="2"/>
      <c r="AA15" s="2"/>
      <c r="AB15" s="2"/>
      <c r="AC15" s="2"/>
      <c r="AD15" s="2"/>
      <c r="AE15" s="2"/>
    </row>
    <row r="16" spans="1:31" s="3" customFormat="1" ht="46.5" customHeight="1" x14ac:dyDescent="0.3">
      <c r="A16" s="1"/>
      <c r="B16" s="266"/>
      <c r="C16" s="266"/>
      <c r="D16" s="266"/>
      <c r="E16" s="266"/>
      <c r="F16" s="266"/>
      <c r="G16" s="266"/>
      <c r="H16" s="266"/>
      <c r="I16" s="55" t="s">
        <v>10</v>
      </c>
      <c r="J16" s="54">
        <v>1</v>
      </c>
      <c r="K16" s="54">
        <v>2</v>
      </c>
      <c r="L16" s="54">
        <v>3</v>
      </c>
      <c r="M16" s="56" t="s">
        <v>11</v>
      </c>
      <c r="N16" s="263" t="s">
        <v>15</v>
      </c>
      <c r="O16" s="263"/>
      <c r="P16" s="19" t="s">
        <v>10</v>
      </c>
      <c r="Q16" s="54">
        <v>1</v>
      </c>
      <c r="R16" s="54">
        <v>2</v>
      </c>
      <c r="S16" s="54">
        <v>3</v>
      </c>
      <c r="T16" s="54" t="s">
        <v>11</v>
      </c>
      <c r="U16" s="263" t="s">
        <v>17</v>
      </c>
      <c r="V16" s="263"/>
      <c r="W16" s="261"/>
      <c r="X16" s="262"/>
      <c r="Y16" s="4"/>
      <c r="Z16" s="2"/>
      <c r="AA16" s="2"/>
      <c r="AB16" s="2"/>
      <c r="AC16" s="2"/>
      <c r="AD16" s="2"/>
      <c r="AE16" s="2"/>
    </row>
    <row r="17" spans="1:31" s="3" customFormat="1" ht="78" customHeight="1" x14ac:dyDescent="0.3">
      <c r="A17" s="4"/>
      <c r="B17" s="259" t="s">
        <v>18</v>
      </c>
      <c r="C17" s="258" t="s">
        <v>19</v>
      </c>
      <c r="D17" s="258"/>
      <c r="E17" s="258"/>
      <c r="F17" s="258"/>
      <c r="G17" s="258"/>
      <c r="H17" s="258"/>
      <c r="I17" s="21">
        <v>100</v>
      </c>
      <c r="J17" s="21"/>
      <c r="K17" s="21"/>
      <c r="L17" s="21"/>
      <c r="M17" s="22">
        <f>(J17+K17+L17)/3</f>
        <v>0</v>
      </c>
      <c r="N17" s="260"/>
      <c r="O17" s="260"/>
      <c r="P17" s="21"/>
      <c r="Q17" s="21"/>
      <c r="R17" s="21"/>
      <c r="S17" s="21"/>
      <c r="T17" s="21">
        <f>(Q17+R17+S17)/3</f>
        <v>0</v>
      </c>
      <c r="U17" s="260"/>
      <c r="V17" s="260"/>
      <c r="W17" s="23">
        <f>((P17+I17)/2)/100</f>
        <v>0.5</v>
      </c>
      <c r="X17" s="24">
        <f t="shared" ref="X17:X19" si="0">((T17+M17)/2)/100</f>
        <v>0</v>
      </c>
      <c r="Y17" s="4"/>
      <c r="Z17" s="2"/>
      <c r="AA17" s="2"/>
      <c r="AB17" s="2"/>
      <c r="AC17" s="2"/>
      <c r="AD17" s="2"/>
      <c r="AE17" s="2"/>
    </row>
    <row r="18" spans="1:31" s="3" customFormat="1" ht="73.5" customHeight="1" x14ac:dyDescent="0.3">
      <c r="A18" s="4"/>
      <c r="B18" s="259"/>
      <c r="C18" s="251" t="s">
        <v>20</v>
      </c>
      <c r="D18" s="251"/>
      <c r="E18" s="251"/>
      <c r="F18" s="251"/>
      <c r="G18" s="251"/>
      <c r="H18" s="251"/>
      <c r="I18" s="21">
        <v>100</v>
      </c>
      <c r="J18" s="21"/>
      <c r="K18" s="21"/>
      <c r="L18" s="21"/>
      <c r="M18" s="22">
        <f t="shared" ref="M18:M35" si="1">(J18+K18+L18)/3</f>
        <v>0</v>
      </c>
      <c r="N18" s="260"/>
      <c r="O18" s="260"/>
      <c r="P18" s="21"/>
      <c r="Q18" s="21"/>
      <c r="R18" s="21"/>
      <c r="S18" s="21"/>
      <c r="T18" s="21">
        <f t="shared" ref="T18:T35" si="2">(Q18+R18+S18)/3</f>
        <v>0</v>
      </c>
      <c r="U18" s="260"/>
      <c r="V18" s="260"/>
      <c r="W18" s="23">
        <f>((P18+I18)/2)/100</f>
        <v>0.5</v>
      </c>
      <c r="X18" s="24">
        <f t="shared" si="0"/>
        <v>0</v>
      </c>
      <c r="Y18" s="4"/>
      <c r="Z18" s="2"/>
      <c r="AA18" s="2"/>
      <c r="AB18" s="2"/>
      <c r="AC18" s="2"/>
      <c r="AD18" s="2"/>
      <c r="AE18" s="2"/>
    </row>
    <row r="19" spans="1:31" s="3" customFormat="1" ht="44.25" customHeight="1" x14ac:dyDescent="0.3">
      <c r="A19" s="4"/>
      <c r="B19" s="259"/>
      <c r="C19" s="251" t="s">
        <v>21</v>
      </c>
      <c r="D19" s="251"/>
      <c r="E19" s="251"/>
      <c r="F19" s="251"/>
      <c r="G19" s="251"/>
      <c r="H19" s="251"/>
      <c r="I19" s="21">
        <v>100</v>
      </c>
      <c r="J19" s="21"/>
      <c r="K19" s="21"/>
      <c r="L19" s="21"/>
      <c r="M19" s="22">
        <f t="shared" si="1"/>
        <v>0</v>
      </c>
      <c r="N19" s="260"/>
      <c r="O19" s="260"/>
      <c r="P19" s="21"/>
      <c r="Q19" s="21"/>
      <c r="R19" s="21"/>
      <c r="S19" s="21"/>
      <c r="T19" s="21">
        <f t="shared" si="2"/>
        <v>0</v>
      </c>
      <c r="U19" s="260"/>
      <c r="V19" s="260"/>
      <c r="W19" s="23">
        <f>((P19+I19)/2)/100</f>
        <v>0.5</v>
      </c>
      <c r="X19" s="24">
        <f t="shared" si="0"/>
        <v>0</v>
      </c>
      <c r="Y19" s="4"/>
      <c r="Z19" s="2"/>
      <c r="AA19" s="2"/>
      <c r="AB19" s="2"/>
      <c r="AC19" s="2"/>
      <c r="AD19" s="2"/>
      <c r="AE19" s="2"/>
    </row>
    <row r="20" spans="1:31" s="3" customFormat="1" ht="26.25" customHeight="1" x14ac:dyDescent="0.3">
      <c r="A20" s="4"/>
      <c r="B20" s="256" t="s">
        <v>22</v>
      </c>
      <c r="C20" s="251" t="s">
        <v>23</v>
      </c>
      <c r="D20" s="251"/>
      <c r="E20" s="251"/>
      <c r="F20" s="251"/>
      <c r="G20" s="251"/>
      <c r="H20" s="251"/>
      <c r="I20" s="21"/>
      <c r="J20" s="21"/>
      <c r="K20" s="21"/>
      <c r="L20" s="21"/>
      <c r="M20" s="22">
        <f t="shared" si="1"/>
        <v>0</v>
      </c>
      <c r="N20" s="25"/>
      <c r="O20" s="26"/>
      <c r="P20" s="21"/>
      <c r="Q20" s="21"/>
      <c r="R20" s="21"/>
      <c r="S20" s="21"/>
      <c r="T20" s="21">
        <f t="shared" si="2"/>
        <v>0</v>
      </c>
      <c r="U20" s="26"/>
      <c r="V20" s="26"/>
      <c r="W20" s="23">
        <f>((U20+P20+N20+I20)/4)/100</f>
        <v>0</v>
      </c>
      <c r="X20" s="24">
        <f t="shared" ref="X20:X23" si="3">((V20+T20+O20+M20)/4)/100</f>
        <v>0</v>
      </c>
      <c r="Y20" s="4"/>
      <c r="Z20" s="2"/>
      <c r="AA20" s="2"/>
      <c r="AB20" s="2"/>
      <c r="AC20" s="2"/>
      <c r="AD20" s="2"/>
      <c r="AE20" s="2"/>
    </row>
    <row r="21" spans="1:31" s="3" customFormat="1" ht="26.25" customHeight="1" x14ac:dyDescent="0.3">
      <c r="A21" s="4"/>
      <c r="B21" s="256"/>
      <c r="C21" s="251" t="s">
        <v>24</v>
      </c>
      <c r="D21" s="251"/>
      <c r="E21" s="251"/>
      <c r="F21" s="251"/>
      <c r="G21" s="251"/>
      <c r="H21" s="251"/>
      <c r="I21" s="21">
        <v>100</v>
      </c>
      <c r="J21" s="21"/>
      <c r="K21" s="21"/>
      <c r="L21" s="21"/>
      <c r="M21" s="22">
        <f t="shared" si="1"/>
        <v>0</v>
      </c>
      <c r="N21" s="25"/>
      <c r="O21" s="26"/>
      <c r="P21" s="21"/>
      <c r="Q21" s="21"/>
      <c r="R21" s="21"/>
      <c r="S21" s="21"/>
      <c r="T21" s="21">
        <f t="shared" si="2"/>
        <v>0</v>
      </c>
      <c r="U21" s="26"/>
      <c r="V21" s="26"/>
      <c r="W21" s="23">
        <f>((U21+P21+N21+I21)/4)/100</f>
        <v>0.25</v>
      </c>
      <c r="X21" s="24">
        <f t="shared" si="3"/>
        <v>0</v>
      </c>
      <c r="Y21" s="4"/>
      <c r="Z21" s="2"/>
      <c r="AA21" s="2"/>
      <c r="AB21" s="2"/>
      <c r="AC21" s="2"/>
      <c r="AD21" s="2"/>
      <c r="AE21" s="2"/>
    </row>
    <row r="22" spans="1:31" s="3" customFormat="1" ht="39" customHeight="1" x14ac:dyDescent="0.3">
      <c r="A22" s="4"/>
      <c r="B22" s="256"/>
      <c r="C22" s="251" t="s">
        <v>25</v>
      </c>
      <c r="D22" s="251"/>
      <c r="E22" s="251"/>
      <c r="F22" s="251"/>
      <c r="G22" s="251"/>
      <c r="H22" s="251"/>
      <c r="I22" s="21"/>
      <c r="J22" s="21"/>
      <c r="K22" s="21"/>
      <c r="L22" s="21"/>
      <c r="M22" s="22">
        <f t="shared" si="1"/>
        <v>0</v>
      </c>
      <c r="N22" s="25"/>
      <c r="O22" s="26"/>
      <c r="P22" s="21"/>
      <c r="Q22" s="21"/>
      <c r="R22" s="21"/>
      <c r="S22" s="21"/>
      <c r="T22" s="21">
        <f t="shared" si="2"/>
        <v>0</v>
      </c>
      <c r="U22" s="26"/>
      <c r="V22" s="26"/>
      <c r="W22" s="23">
        <f>((U22+P22+N22+I22)/4)/100</f>
        <v>0</v>
      </c>
      <c r="X22" s="24">
        <f t="shared" si="3"/>
        <v>0</v>
      </c>
      <c r="Y22" s="4"/>
      <c r="Z22" s="2"/>
      <c r="AA22" s="2"/>
      <c r="AB22" s="2"/>
      <c r="AC22" s="2"/>
      <c r="AD22" s="2"/>
      <c r="AE22" s="2"/>
    </row>
    <row r="23" spans="1:31" s="3" customFormat="1" ht="26.25" customHeight="1" x14ac:dyDescent="0.3">
      <c r="A23" s="4"/>
      <c r="B23" s="256"/>
      <c r="C23" s="257" t="s">
        <v>26</v>
      </c>
      <c r="D23" s="257"/>
      <c r="E23" s="251" t="s">
        <v>27</v>
      </c>
      <c r="F23" s="251"/>
      <c r="G23" s="251"/>
      <c r="H23" s="251"/>
      <c r="I23" s="21"/>
      <c r="J23" s="21"/>
      <c r="K23" s="21"/>
      <c r="L23" s="21"/>
      <c r="M23" s="22">
        <f t="shared" si="1"/>
        <v>0</v>
      </c>
      <c r="N23" s="25"/>
      <c r="O23" s="26"/>
      <c r="P23" s="21"/>
      <c r="Q23" s="21"/>
      <c r="R23" s="21"/>
      <c r="S23" s="21"/>
      <c r="T23" s="21">
        <f t="shared" si="2"/>
        <v>0</v>
      </c>
      <c r="U23" s="26"/>
      <c r="V23" s="26"/>
      <c r="W23" s="23">
        <f>((U23+P23+N23+I23)/4)/100</f>
        <v>0</v>
      </c>
      <c r="X23" s="24">
        <f t="shared" si="3"/>
        <v>0</v>
      </c>
      <c r="Y23" s="4"/>
      <c r="Z23" s="2"/>
      <c r="AA23" s="2"/>
      <c r="AB23" s="2"/>
      <c r="AC23" s="2"/>
      <c r="AD23" s="2"/>
      <c r="AE23" s="2"/>
    </row>
    <row r="24" spans="1:31" s="3" customFormat="1" ht="26.25" customHeight="1" x14ac:dyDescent="0.3">
      <c r="A24" s="4"/>
      <c r="B24" s="256"/>
      <c r="C24" s="257"/>
      <c r="D24" s="257"/>
      <c r="E24" s="251" t="s">
        <v>28</v>
      </c>
      <c r="F24" s="251"/>
      <c r="G24" s="251"/>
      <c r="H24" s="251"/>
      <c r="I24" s="21">
        <v>100</v>
      </c>
      <c r="J24" s="21"/>
      <c r="K24" s="21"/>
      <c r="L24" s="21"/>
      <c r="M24" s="22">
        <f t="shared" si="1"/>
        <v>0</v>
      </c>
      <c r="N24" s="250"/>
      <c r="O24" s="250"/>
      <c r="P24" s="21"/>
      <c r="Q24" s="21"/>
      <c r="R24" s="21"/>
      <c r="S24" s="21"/>
      <c r="T24" s="21">
        <f t="shared" si="2"/>
        <v>0</v>
      </c>
      <c r="U24" s="26"/>
      <c r="V24" s="26"/>
      <c r="W24" s="23">
        <f>((U24+P24+I24)/3)/100</f>
        <v>0.33333333333333337</v>
      </c>
      <c r="X24" s="24">
        <f>((V24+T24+M24)/3)/100</f>
        <v>0</v>
      </c>
      <c r="Y24" s="4"/>
      <c r="Z24" s="2"/>
      <c r="AA24" s="2"/>
      <c r="AB24" s="2"/>
      <c r="AC24" s="2"/>
      <c r="AD24" s="2"/>
      <c r="AE24" s="2"/>
    </row>
    <row r="25" spans="1:31" s="3" customFormat="1" ht="26.25" customHeight="1" x14ac:dyDescent="0.3">
      <c r="A25" s="4"/>
      <c r="B25" s="256"/>
      <c r="C25" s="257"/>
      <c r="D25" s="257"/>
      <c r="E25" s="251" t="s">
        <v>29</v>
      </c>
      <c r="F25" s="251"/>
      <c r="G25" s="251"/>
      <c r="H25" s="251"/>
      <c r="I25" s="21"/>
      <c r="J25" s="21"/>
      <c r="K25" s="21"/>
      <c r="L25" s="21"/>
      <c r="M25" s="22">
        <f t="shared" si="1"/>
        <v>0</v>
      </c>
      <c r="N25" s="25"/>
      <c r="O25" s="26"/>
      <c r="P25" s="21"/>
      <c r="Q25" s="21"/>
      <c r="R25" s="21"/>
      <c r="S25" s="21"/>
      <c r="T25" s="21">
        <f t="shared" si="2"/>
        <v>0</v>
      </c>
      <c r="U25" s="26"/>
      <c r="V25" s="26"/>
      <c r="W25" s="23">
        <f>((U25+P25+N25+I25)/4)/100</f>
        <v>0</v>
      </c>
      <c r="X25" s="24">
        <f>((V25+T25+O25+M25)/4)/100</f>
        <v>0</v>
      </c>
      <c r="Y25" s="4"/>
      <c r="Z25" s="2"/>
      <c r="AA25" s="2"/>
      <c r="AB25" s="2"/>
      <c r="AC25" s="2"/>
      <c r="AD25" s="2"/>
      <c r="AE25" s="2"/>
    </row>
    <row r="26" spans="1:31" s="3" customFormat="1" ht="26.25" customHeight="1" x14ac:dyDescent="0.3">
      <c r="A26" s="4"/>
      <c r="B26" s="256"/>
      <c r="C26" s="257"/>
      <c r="D26" s="257"/>
      <c r="E26" s="251" t="s">
        <v>30</v>
      </c>
      <c r="F26" s="251"/>
      <c r="G26" s="251"/>
      <c r="H26" s="251"/>
      <c r="I26" s="21"/>
      <c r="J26" s="21"/>
      <c r="K26" s="21"/>
      <c r="L26" s="21"/>
      <c r="M26" s="22">
        <f t="shared" si="1"/>
        <v>0</v>
      </c>
      <c r="N26" s="25"/>
      <c r="O26" s="26"/>
      <c r="P26" s="21"/>
      <c r="Q26" s="21"/>
      <c r="R26" s="21"/>
      <c r="S26" s="21"/>
      <c r="T26" s="21">
        <f t="shared" si="2"/>
        <v>0</v>
      </c>
      <c r="U26" s="26"/>
      <c r="V26" s="26"/>
      <c r="W26" s="23">
        <f>((U26+P26+N26+I26)/4)/100</f>
        <v>0</v>
      </c>
      <c r="X26" s="24">
        <f>((V26+T26+O26+M26)/4)/100</f>
        <v>0</v>
      </c>
      <c r="Y26" s="4"/>
      <c r="Z26" s="2"/>
      <c r="AA26" s="2"/>
      <c r="AB26" s="2"/>
      <c r="AC26" s="2"/>
      <c r="AD26" s="2"/>
      <c r="AE26" s="2"/>
    </row>
    <row r="27" spans="1:31" s="3" customFormat="1" ht="26.25" customHeight="1" x14ac:dyDescent="0.3">
      <c r="A27" s="4"/>
      <c r="B27" s="256"/>
      <c r="C27" s="257"/>
      <c r="D27" s="257"/>
      <c r="E27" s="251" t="s">
        <v>31</v>
      </c>
      <c r="F27" s="251"/>
      <c r="G27" s="251"/>
      <c r="H27" s="251"/>
      <c r="I27" s="21"/>
      <c r="J27" s="21"/>
      <c r="K27" s="21"/>
      <c r="L27" s="21"/>
      <c r="M27" s="22">
        <f t="shared" si="1"/>
        <v>0</v>
      </c>
      <c r="N27" s="250"/>
      <c r="O27" s="250"/>
      <c r="P27" s="21"/>
      <c r="Q27" s="21"/>
      <c r="R27" s="21"/>
      <c r="S27" s="21"/>
      <c r="T27" s="21">
        <f t="shared" si="2"/>
        <v>0</v>
      </c>
      <c r="U27" s="26"/>
      <c r="V27" s="26"/>
      <c r="W27" s="23">
        <f>((U27+P27+I27)/4)/100</f>
        <v>0</v>
      </c>
      <c r="X27" s="24">
        <f>((V27+T27+M27)/3)/100</f>
        <v>0</v>
      </c>
      <c r="Y27" s="4"/>
      <c r="Z27" s="2"/>
      <c r="AA27" s="2"/>
      <c r="AB27" s="2"/>
      <c r="AC27" s="2"/>
      <c r="AD27" s="2"/>
      <c r="AE27" s="2"/>
    </row>
    <row r="28" spans="1:31" s="3" customFormat="1" ht="26.25" customHeight="1" x14ac:dyDescent="0.3">
      <c r="A28" s="4"/>
      <c r="B28" s="256"/>
      <c r="C28" s="255" t="s">
        <v>32</v>
      </c>
      <c r="D28" s="255"/>
      <c r="E28" s="251" t="s">
        <v>33</v>
      </c>
      <c r="F28" s="251"/>
      <c r="G28" s="251"/>
      <c r="H28" s="251"/>
      <c r="I28" s="21"/>
      <c r="J28" s="21"/>
      <c r="K28" s="21"/>
      <c r="L28" s="21"/>
      <c r="M28" s="22">
        <f t="shared" si="1"/>
        <v>0</v>
      </c>
      <c r="N28" s="25"/>
      <c r="O28" s="26"/>
      <c r="P28" s="21"/>
      <c r="Q28" s="21"/>
      <c r="R28" s="21"/>
      <c r="S28" s="21"/>
      <c r="T28" s="21">
        <f t="shared" si="2"/>
        <v>0</v>
      </c>
      <c r="U28" s="26"/>
      <c r="V28" s="26"/>
      <c r="W28" s="23">
        <f>((U28+P28+N28+I28)/4)/100</f>
        <v>0</v>
      </c>
      <c r="X28" s="24">
        <f>((V28+T28+O28+M28)/4)/100</f>
        <v>0</v>
      </c>
      <c r="Y28" s="4"/>
      <c r="Z28" s="2"/>
      <c r="AA28" s="2"/>
      <c r="AB28" s="2"/>
      <c r="AC28" s="2"/>
      <c r="AD28" s="2"/>
      <c r="AE28" s="2"/>
    </row>
    <row r="29" spans="1:31" s="3" customFormat="1" ht="26.25" customHeight="1" x14ac:dyDescent="0.3">
      <c r="A29" s="4"/>
      <c r="B29" s="256"/>
      <c r="C29" s="255"/>
      <c r="D29" s="255"/>
      <c r="E29" s="251" t="s">
        <v>34</v>
      </c>
      <c r="F29" s="251"/>
      <c r="G29" s="251"/>
      <c r="H29" s="251"/>
      <c r="I29" s="21"/>
      <c r="J29" s="21"/>
      <c r="K29" s="21"/>
      <c r="L29" s="21"/>
      <c r="M29" s="22">
        <f t="shared" si="1"/>
        <v>0</v>
      </c>
      <c r="N29" s="25"/>
      <c r="O29" s="26"/>
      <c r="P29" s="21"/>
      <c r="Q29" s="21"/>
      <c r="R29" s="21"/>
      <c r="S29" s="21"/>
      <c r="T29" s="21">
        <f t="shared" si="2"/>
        <v>0</v>
      </c>
      <c r="U29" s="26"/>
      <c r="V29" s="26"/>
      <c r="W29" s="23">
        <f>((U29+P29+N29+I29)/4)/100</f>
        <v>0</v>
      </c>
      <c r="X29" s="24">
        <f t="shared" ref="X29:X31" si="4">((V29+T29+O29+M29)/4)/100</f>
        <v>0</v>
      </c>
      <c r="Y29" s="4"/>
      <c r="Z29" s="2"/>
      <c r="AA29" s="2"/>
      <c r="AB29" s="2"/>
      <c r="AC29" s="2"/>
      <c r="AD29" s="2"/>
      <c r="AE29" s="2"/>
    </row>
    <row r="30" spans="1:31" s="3" customFormat="1" ht="26.25" customHeight="1" x14ac:dyDescent="0.3">
      <c r="A30" s="4"/>
      <c r="B30" s="256"/>
      <c r="C30" s="255"/>
      <c r="D30" s="255"/>
      <c r="E30" s="251" t="s">
        <v>35</v>
      </c>
      <c r="F30" s="251"/>
      <c r="G30" s="251"/>
      <c r="H30" s="251"/>
      <c r="I30" s="21">
        <v>100</v>
      </c>
      <c r="J30" s="21"/>
      <c r="K30" s="21"/>
      <c r="L30" s="21"/>
      <c r="M30" s="22">
        <f t="shared" si="1"/>
        <v>0</v>
      </c>
      <c r="N30" s="25"/>
      <c r="O30" s="26"/>
      <c r="P30" s="21"/>
      <c r="Q30" s="21"/>
      <c r="R30" s="21"/>
      <c r="S30" s="21"/>
      <c r="T30" s="21">
        <f t="shared" si="2"/>
        <v>0</v>
      </c>
      <c r="U30" s="26"/>
      <c r="V30" s="26"/>
      <c r="W30" s="23">
        <f>((U30+P30+N30+I30)/4)/100</f>
        <v>0.25</v>
      </c>
      <c r="X30" s="24">
        <f t="shared" si="4"/>
        <v>0</v>
      </c>
      <c r="Y30" s="4"/>
      <c r="Z30" s="2"/>
      <c r="AA30" s="2"/>
      <c r="AB30" s="2"/>
      <c r="AC30" s="2"/>
      <c r="AD30" s="2"/>
      <c r="AE30" s="2"/>
    </row>
    <row r="31" spans="1:31" s="3" customFormat="1" ht="25.5" customHeight="1" x14ac:dyDescent="0.3">
      <c r="A31" s="4"/>
      <c r="B31" s="256"/>
      <c r="C31" s="255"/>
      <c r="D31" s="255"/>
      <c r="E31" s="251" t="s">
        <v>36</v>
      </c>
      <c r="F31" s="251"/>
      <c r="G31" s="251"/>
      <c r="H31" s="251"/>
      <c r="I31" s="21"/>
      <c r="J31" s="21"/>
      <c r="K31" s="21"/>
      <c r="L31" s="21"/>
      <c r="M31" s="22">
        <f t="shared" si="1"/>
        <v>0</v>
      </c>
      <c r="N31" s="25"/>
      <c r="O31" s="26"/>
      <c r="P31" s="21"/>
      <c r="Q31" s="21"/>
      <c r="R31" s="21"/>
      <c r="S31" s="21"/>
      <c r="T31" s="21">
        <f t="shared" si="2"/>
        <v>0</v>
      </c>
      <c r="U31" s="26"/>
      <c r="V31" s="26"/>
      <c r="W31" s="23">
        <f>((U31+P31+N31+I31)/4)/100</f>
        <v>0</v>
      </c>
      <c r="X31" s="24">
        <f t="shared" si="4"/>
        <v>0</v>
      </c>
      <c r="Y31" s="4"/>
      <c r="Z31" s="2"/>
      <c r="AA31" s="2"/>
      <c r="AB31" s="2"/>
      <c r="AC31" s="2"/>
      <c r="AD31" s="2"/>
      <c r="AE31" s="2"/>
    </row>
    <row r="32" spans="1:31" s="3" customFormat="1" ht="83.25" customHeight="1" x14ac:dyDescent="0.3">
      <c r="A32" s="4"/>
      <c r="B32" s="256"/>
      <c r="C32" s="255"/>
      <c r="D32" s="255"/>
      <c r="E32" s="258" t="s">
        <v>37</v>
      </c>
      <c r="F32" s="258"/>
      <c r="G32" s="258"/>
      <c r="H32" s="258"/>
      <c r="I32" s="21">
        <v>100</v>
      </c>
      <c r="J32" s="21"/>
      <c r="K32" s="21"/>
      <c r="L32" s="21"/>
      <c r="M32" s="22">
        <f t="shared" si="1"/>
        <v>0</v>
      </c>
      <c r="N32" s="250"/>
      <c r="O32" s="250"/>
      <c r="P32" s="21"/>
      <c r="Q32" s="21"/>
      <c r="R32" s="21"/>
      <c r="S32" s="21"/>
      <c r="T32" s="21">
        <f t="shared" si="2"/>
        <v>0</v>
      </c>
      <c r="U32" s="26"/>
      <c r="V32" s="26"/>
      <c r="W32" s="23">
        <f>((U32+P32+I32)/4)/100</f>
        <v>0.25</v>
      </c>
      <c r="X32" s="24">
        <f>((V32+T32+M32)/3)/100</f>
        <v>0</v>
      </c>
      <c r="Y32" s="4"/>
      <c r="Z32" s="2"/>
      <c r="AA32" s="2"/>
      <c r="AB32" s="2"/>
      <c r="AC32" s="2"/>
      <c r="AD32" s="2"/>
      <c r="AE32" s="2"/>
    </row>
    <row r="33" spans="1:31" s="3" customFormat="1" ht="58.5" customHeight="1" x14ac:dyDescent="0.3">
      <c r="A33" s="4"/>
      <c r="B33" s="256"/>
      <c r="C33" s="255"/>
      <c r="D33" s="255"/>
      <c r="E33" s="251" t="s">
        <v>38</v>
      </c>
      <c r="F33" s="251"/>
      <c r="G33" s="251"/>
      <c r="H33" s="251"/>
      <c r="I33" s="21">
        <v>100</v>
      </c>
      <c r="J33" s="21"/>
      <c r="K33" s="21"/>
      <c r="L33" s="21"/>
      <c r="M33" s="22">
        <f t="shared" si="1"/>
        <v>0</v>
      </c>
      <c r="N33" s="250"/>
      <c r="O33" s="250"/>
      <c r="P33" s="21"/>
      <c r="Q33" s="21"/>
      <c r="R33" s="21"/>
      <c r="S33" s="21"/>
      <c r="T33" s="21">
        <f t="shared" si="2"/>
        <v>0</v>
      </c>
      <c r="U33" s="26"/>
      <c r="V33" s="26"/>
      <c r="W33" s="23">
        <f>((U33+P33+I33)/4)/100</f>
        <v>0.25</v>
      </c>
      <c r="X33" s="24">
        <f>((V33+T33+M33)/3)/100</f>
        <v>0</v>
      </c>
      <c r="Y33" s="4"/>
      <c r="Z33" s="2"/>
      <c r="AA33" s="2"/>
      <c r="AB33" s="2"/>
      <c r="AC33" s="2"/>
      <c r="AD33" s="2"/>
      <c r="AE33" s="2"/>
    </row>
    <row r="34" spans="1:31" s="3" customFormat="1" ht="58.5" customHeight="1" x14ac:dyDescent="0.3">
      <c r="A34" s="4"/>
      <c r="B34" s="256"/>
      <c r="C34" s="255"/>
      <c r="D34" s="255"/>
      <c r="E34" s="251" t="s">
        <v>39</v>
      </c>
      <c r="F34" s="251"/>
      <c r="G34" s="251"/>
      <c r="H34" s="251"/>
      <c r="I34" s="21">
        <v>100</v>
      </c>
      <c r="J34" s="21"/>
      <c r="K34" s="21"/>
      <c r="L34" s="21"/>
      <c r="M34" s="22">
        <f t="shared" si="1"/>
        <v>0</v>
      </c>
      <c r="N34" s="250"/>
      <c r="O34" s="250"/>
      <c r="P34" s="21"/>
      <c r="Q34" s="21"/>
      <c r="R34" s="21"/>
      <c r="S34" s="21"/>
      <c r="T34" s="21">
        <f t="shared" si="2"/>
        <v>0</v>
      </c>
      <c r="U34" s="26"/>
      <c r="V34" s="26"/>
      <c r="W34" s="23">
        <f>((U34+P34+I34)/4)/100</f>
        <v>0.25</v>
      </c>
      <c r="X34" s="24">
        <f>((V34+T34+M34)/3)/100</f>
        <v>0</v>
      </c>
      <c r="Y34" s="4"/>
      <c r="Z34" s="2"/>
      <c r="AA34" s="2"/>
      <c r="AB34" s="2"/>
      <c r="AC34" s="2"/>
      <c r="AD34" s="2"/>
      <c r="AE34" s="2"/>
    </row>
    <row r="35" spans="1:31" s="3" customFormat="1" ht="58.5" customHeight="1" x14ac:dyDescent="0.3">
      <c r="A35" s="4"/>
      <c r="B35" s="256"/>
      <c r="C35" s="255"/>
      <c r="D35" s="255"/>
      <c r="E35" s="251" t="s">
        <v>40</v>
      </c>
      <c r="F35" s="251"/>
      <c r="G35" s="251"/>
      <c r="H35" s="251"/>
      <c r="I35" s="21"/>
      <c r="J35" s="21"/>
      <c r="K35" s="21"/>
      <c r="L35" s="21"/>
      <c r="M35" s="22">
        <f t="shared" si="1"/>
        <v>0</v>
      </c>
      <c r="N35" s="250"/>
      <c r="O35" s="250"/>
      <c r="P35" s="21"/>
      <c r="Q35" s="21"/>
      <c r="R35" s="21"/>
      <c r="S35" s="21"/>
      <c r="T35" s="21">
        <f t="shared" si="2"/>
        <v>0</v>
      </c>
      <c r="U35" s="26">
        <v>100</v>
      </c>
      <c r="V35" s="26"/>
      <c r="W35" s="23">
        <f>((U35+P35+I35)/4)/100</f>
        <v>0.25</v>
      </c>
      <c r="X35" s="24">
        <f>((V35+T35+M35)/3)/100</f>
        <v>0</v>
      </c>
      <c r="Y35" s="4"/>
      <c r="Z35" s="2"/>
      <c r="AA35" s="2"/>
      <c r="AB35" s="2"/>
      <c r="AC35" s="2"/>
      <c r="AD35" s="2"/>
      <c r="AE35" s="2"/>
    </row>
    <row r="36" spans="1:31" s="3" customFormat="1" ht="16.2" x14ac:dyDescent="0.3">
      <c r="A36" s="4"/>
      <c r="B36" s="253" t="s">
        <v>41</v>
      </c>
      <c r="C36" s="253"/>
      <c r="D36" s="253"/>
      <c r="E36" s="254" t="s">
        <v>42</v>
      </c>
      <c r="F36" s="254"/>
      <c r="G36" s="254"/>
      <c r="H36" s="254"/>
      <c r="I36" s="27">
        <f>(SUM(I17:I35)/19)/100</f>
        <v>0.47368421052631582</v>
      </c>
      <c r="J36" s="4"/>
      <c r="K36" s="4"/>
      <c r="L36" s="4"/>
      <c r="M36" s="28">
        <f>(SUM(M17:M35)/19)/100</f>
        <v>0</v>
      </c>
      <c r="N36" s="29">
        <f>(SUM(N20:N35)/16)/100</f>
        <v>0</v>
      </c>
      <c r="O36" s="28">
        <f>(SUM(O20:O35)/16)/100</f>
        <v>0</v>
      </c>
      <c r="P36" s="27">
        <f>(SUM(P17:P35)/19)/100</f>
        <v>0</v>
      </c>
      <c r="Q36" s="4"/>
      <c r="R36" s="4"/>
      <c r="S36" s="4"/>
      <c r="T36" s="28">
        <f>(SUM(T17:T35)/19)/100</f>
        <v>0</v>
      </c>
      <c r="U36" s="29">
        <f>(SUM(U20:U35)/16)/100</f>
        <v>6.25E-2</v>
      </c>
      <c r="V36" s="28">
        <f>(SUM(V20:V35)/16)/100</f>
        <v>0</v>
      </c>
      <c r="W36" s="27">
        <f>(SUM(W17:W35)/19)</f>
        <v>0.17543859649122809</v>
      </c>
      <c r="X36" s="28">
        <f>(SUM(X17:X35)/19)</f>
        <v>0</v>
      </c>
      <c r="Y36" s="4"/>
      <c r="Z36" s="2"/>
      <c r="AA36" s="2"/>
      <c r="AB36" s="2"/>
      <c r="AC36" s="2"/>
      <c r="AD36" s="2"/>
      <c r="AE36" s="2"/>
    </row>
    <row r="37" spans="1:31" s="3" customFormat="1" x14ac:dyDescent="0.3">
      <c r="A37" s="4"/>
      <c r="B37" s="4"/>
      <c r="C37" s="4"/>
      <c r="D37" s="4"/>
      <c r="E37" s="4"/>
      <c r="F37" s="4"/>
      <c r="G37" s="4"/>
      <c r="H37" s="4"/>
      <c r="I37" s="4"/>
      <c r="J37" s="4"/>
      <c r="K37" s="4"/>
      <c r="L37" s="4"/>
      <c r="M37" s="4"/>
      <c r="N37" s="4"/>
      <c r="O37" s="4"/>
      <c r="P37" s="4"/>
      <c r="Q37" s="4"/>
      <c r="R37" s="4"/>
      <c r="S37" s="4"/>
      <c r="T37" s="4"/>
      <c r="U37" s="4"/>
      <c r="V37" s="4"/>
      <c r="W37" s="4"/>
      <c r="X37" s="4"/>
      <c r="Y37" s="4"/>
      <c r="Z37" s="2"/>
      <c r="AA37" s="2"/>
      <c r="AB37" s="2"/>
      <c r="AC37" s="2"/>
      <c r="AD37" s="2"/>
      <c r="AE37" s="2"/>
    </row>
    <row r="38" spans="1:31" s="3" customFormat="1" ht="27.75" customHeight="1" x14ac:dyDescent="0.3">
      <c r="A38" s="4"/>
      <c r="B38" s="4"/>
      <c r="C38" s="30"/>
      <c r="D38" s="31" t="s">
        <v>52</v>
      </c>
      <c r="E38" s="32" t="s">
        <v>53</v>
      </c>
      <c r="F38" s="32" t="s">
        <v>54</v>
      </c>
      <c r="G38" s="32" t="s">
        <v>55</v>
      </c>
      <c r="H38" s="32" t="s">
        <v>56</v>
      </c>
      <c r="I38" s="4"/>
      <c r="J38" s="4"/>
      <c r="K38" s="4"/>
      <c r="L38" s="4"/>
      <c r="M38" s="4"/>
      <c r="N38" s="252" t="s">
        <v>43</v>
      </c>
      <c r="O38" s="252"/>
      <c r="P38" s="33" t="s">
        <v>44</v>
      </c>
      <c r="Q38" s="4"/>
      <c r="R38" s="4"/>
      <c r="S38" s="4"/>
      <c r="T38" s="4"/>
      <c r="U38" s="4"/>
      <c r="V38" s="4"/>
      <c r="W38" s="4"/>
      <c r="X38" s="4"/>
      <c r="Y38" s="4"/>
      <c r="Z38" s="2"/>
      <c r="AA38" s="2"/>
      <c r="AB38" s="2"/>
      <c r="AC38" s="2"/>
      <c r="AD38" s="2"/>
      <c r="AE38" s="2"/>
    </row>
    <row r="39" spans="1:31" s="3" customFormat="1" ht="15.6" x14ac:dyDescent="0.3">
      <c r="A39" s="4"/>
      <c r="B39" s="212" t="s">
        <v>50</v>
      </c>
      <c r="C39" s="246"/>
      <c r="D39" s="34">
        <f>I36</f>
        <v>0.47368421052631582</v>
      </c>
      <c r="E39" s="34">
        <f>N36</f>
        <v>0</v>
      </c>
      <c r="F39" s="34">
        <f>P36</f>
        <v>0</v>
      </c>
      <c r="G39" s="34">
        <f>U36</f>
        <v>6.25E-2</v>
      </c>
      <c r="H39" s="34">
        <f>W36</f>
        <v>0.17543859649122809</v>
      </c>
      <c r="I39" s="4"/>
      <c r="J39" s="4"/>
      <c r="K39" s="4"/>
      <c r="L39" s="4"/>
      <c r="M39" s="4"/>
      <c r="N39" s="242" t="s">
        <v>45</v>
      </c>
      <c r="O39" s="242"/>
      <c r="P39" s="35">
        <v>100</v>
      </c>
      <c r="Q39" s="4"/>
      <c r="R39" s="4"/>
      <c r="S39" s="4"/>
      <c r="T39" s="4"/>
      <c r="U39" s="4"/>
      <c r="V39" s="4"/>
      <c r="W39" s="4"/>
      <c r="X39" s="4"/>
      <c r="Y39" s="4"/>
      <c r="Z39" s="2"/>
      <c r="AA39" s="2"/>
      <c r="AB39" s="2"/>
      <c r="AC39" s="2"/>
      <c r="AD39" s="2"/>
      <c r="AE39" s="2"/>
    </row>
    <row r="40" spans="1:31" s="3" customFormat="1" ht="15.6" x14ac:dyDescent="0.3">
      <c r="A40" s="4"/>
      <c r="B40" s="214" t="s">
        <v>51</v>
      </c>
      <c r="C40" s="247"/>
      <c r="D40" s="34">
        <f>1-D39</f>
        <v>0.52631578947368418</v>
      </c>
      <c r="E40" s="34">
        <f>1-E39</f>
        <v>1</v>
      </c>
      <c r="F40" s="34">
        <f>1-F39</f>
        <v>1</v>
      </c>
      <c r="G40" s="34">
        <f t="shared" ref="G40:H40" si="5">1-G39</f>
        <v>0.9375</v>
      </c>
      <c r="H40" s="34">
        <f t="shared" si="5"/>
        <v>0.82456140350877194</v>
      </c>
      <c r="I40" s="4"/>
      <c r="J40" s="4"/>
      <c r="K40" s="4"/>
      <c r="L40" s="4"/>
      <c r="M40" s="4"/>
      <c r="N40" s="242" t="s">
        <v>46</v>
      </c>
      <c r="O40" s="242"/>
      <c r="P40" s="35">
        <v>75</v>
      </c>
      <c r="Q40" s="4"/>
      <c r="R40" s="4"/>
      <c r="S40" s="4"/>
      <c r="T40" s="4"/>
      <c r="U40" s="4"/>
      <c r="V40" s="4"/>
      <c r="W40" s="4"/>
      <c r="X40" s="4"/>
      <c r="Y40" s="4"/>
      <c r="Z40" s="2"/>
      <c r="AA40" s="2"/>
      <c r="AB40" s="2"/>
      <c r="AC40" s="2"/>
      <c r="AD40" s="2"/>
      <c r="AE40" s="2"/>
    </row>
    <row r="41" spans="1:31" s="3" customFormat="1" ht="15.6" x14ac:dyDescent="0.3">
      <c r="A41" s="4"/>
      <c r="B41" s="1"/>
      <c r="C41" s="36"/>
      <c r="D41" s="37"/>
      <c r="E41" s="37"/>
      <c r="F41" s="37"/>
      <c r="G41" s="37"/>
      <c r="H41" s="37"/>
      <c r="I41" s="4"/>
      <c r="J41" s="4"/>
      <c r="K41" s="4"/>
      <c r="L41" s="4"/>
      <c r="M41" s="4"/>
      <c r="N41" s="242" t="s">
        <v>47</v>
      </c>
      <c r="O41" s="242"/>
      <c r="P41" s="35">
        <v>50</v>
      </c>
      <c r="Q41" s="4"/>
      <c r="R41" s="4"/>
      <c r="S41" s="4"/>
      <c r="T41" s="4"/>
      <c r="U41" s="4"/>
      <c r="V41" s="4"/>
      <c r="W41" s="4"/>
      <c r="X41" s="4"/>
      <c r="Y41" s="4"/>
      <c r="Z41" s="2"/>
      <c r="AA41" s="2"/>
      <c r="AB41" s="2"/>
      <c r="AC41" s="2"/>
      <c r="AD41" s="2"/>
      <c r="AE41" s="2"/>
    </row>
    <row r="42" spans="1:31" s="3" customFormat="1" ht="15.6" x14ac:dyDescent="0.3">
      <c r="A42" s="4"/>
      <c r="B42" s="248" t="s">
        <v>57</v>
      </c>
      <c r="C42" s="249"/>
      <c r="D42" s="38">
        <f>M36</f>
        <v>0</v>
      </c>
      <c r="E42" s="38">
        <f>O36</f>
        <v>0</v>
      </c>
      <c r="F42" s="39">
        <f>T36</f>
        <v>0</v>
      </c>
      <c r="G42" s="40">
        <f>V36</f>
        <v>0</v>
      </c>
      <c r="H42" s="40">
        <f>X36</f>
        <v>0</v>
      </c>
      <c r="I42" s="4"/>
      <c r="J42" s="4"/>
      <c r="K42" s="4"/>
      <c r="L42" s="4"/>
      <c r="M42" s="4"/>
      <c r="N42" s="242" t="s">
        <v>48</v>
      </c>
      <c r="O42" s="242"/>
      <c r="P42" s="35">
        <v>25</v>
      </c>
      <c r="Q42" s="4"/>
      <c r="R42" s="4"/>
      <c r="S42" s="4"/>
      <c r="T42" s="4"/>
      <c r="U42" s="4"/>
      <c r="V42" s="4"/>
      <c r="W42" s="4"/>
      <c r="X42" s="4"/>
      <c r="Y42" s="4"/>
      <c r="Z42" s="2"/>
      <c r="AA42" s="2"/>
      <c r="AB42" s="2"/>
      <c r="AC42" s="2"/>
      <c r="AD42" s="2"/>
      <c r="AE42" s="2"/>
    </row>
    <row r="43" spans="1:31" s="3" customFormat="1" ht="15" x14ac:dyDescent="0.3">
      <c r="A43" s="4"/>
      <c r="B43" s="4"/>
      <c r="C43" s="4"/>
      <c r="D43" s="4"/>
      <c r="E43" s="4"/>
      <c r="F43" s="4"/>
      <c r="G43" s="4"/>
      <c r="H43" s="4"/>
      <c r="I43" s="4"/>
      <c r="J43" s="4"/>
      <c r="K43" s="4"/>
      <c r="L43" s="4"/>
      <c r="M43" s="4"/>
      <c r="N43" s="242" t="s">
        <v>49</v>
      </c>
      <c r="O43" s="242"/>
      <c r="P43" s="35">
        <v>0</v>
      </c>
      <c r="Q43" s="4"/>
      <c r="R43" s="4"/>
      <c r="S43" s="4"/>
      <c r="T43" s="4"/>
      <c r="U43" s="4"/>
      <c r="V43" s="4"/>
      <c r="W43" s="4"/>
      <c r="X43" s="4"/>
      <c r="Y43" s="4"/>
      <c r="Z43" s="2"/>
      <c r="AA43" s="2"/>
      <c r="AB43" s="2"/>
      <c r="AC43" s="2"/>
      <c r="AD43" s="2"/>
      <c r="AE43" s="2"/>
    </row>
    <row r="44" spans="1:31" s="3" customFormat="1" x14ac:dyDescent="0.3">
      <c r="A44" s="4"/>
      <c r="B44" s="4"/>
      <c r="C44" s="4"/>
      <c r="D44" s="4"/>
      <c r="E44" s="4"/>
      <c r="F44" s="4"/>
      <c r="G44" s="4"/>
      <c r="H44" s="4"/>
      <c r="I44" s="4"/>
      <c r="J44" s="4"/>
      <c r="K44" s="4"/>
      <c r="L44" s="4"/>
      <c r="M44" s="4"/>
      <c r="N44" s="4"/>
      <c r="O44" s="4"/>
      <c r="P44" s="4"/>
      <c r="Q44" s="4"/>
      <c r="R44" s="4"/>
      <c r="S44" s="4"/>
      <c r="T44" s="4"/>
      <c r="U44" s="4"/>
      <c r="V44" s="4"/>
      <c r="W44" s="4"/>
      <c r="X44" s="4"/>
      <c r="Y44" s="4"/>
      <c r="Z44" s="2"/>
      <c r="AA44" s="2"/>
      <c r="AB44" s="2"/>
      <c r="AC44" s="2"/>
      <c r="AD44" s="2"/>
      <c r="AE44" s="2"/>
    </row>
    <row r="45" spans="1:31" s="3" customFormat="1" x14ac:dyDescent="0.3">
      <c r="A45" s="4"/>
      <c r="B45" s="4"/>
      <c r="C45" s="4"/>
      <c r="D45" s="4"/>
      <c r="E45" s="4"/>
      <c r="F45" s="4"/>
      <c r="G45" s="4"/>
      <c r="H45" s="4"/>
      <c r="I45" s="4"/>
      <c r="J45" s="4"/>
      <c r="K45" s="4"/>
      <c r="L45" s="4"/>
      <c r="M45" s="4"/>
      <c r="N45" s="4"/>
      <c r="O45" s="4"/>
      <c r="P45" s="4"/>
      <c r="Q45" s="4"/>
      <c r="R45" s="4"/>
      <c r="S45" s="4"/>
      <c r="T45" s="4"/>
      <c r="U45" s="4"/>
      <c r="V45" s="4"/>
      <c r="W45" s="4"/>
      <c r="X45" s="4"/>
      <c r="Y45" s="4"/>
      <c r="Z45" s="2"/>
      <c r="AA45" s="2"/>
      <c r="AB45" s="2"/>
      <c r="AC45" s="2"/>
      <c r="AD45" s="2"/>
      <c r="AE45" s="2"/>
    </row>
    <row r="46" spans="1:31" s="3" customFormat="1" x14ac:dyDescent="0.3">
      <c r="A46" s="4"/>
      <c r="B46" s="4" t="s">
        <v>140</v>
      </c>
      <c r="C46" s="4"/>
      <c r="D46" s="4"/>
      <c r="E46" s="4"/>
      <c r="F46" s="4"/>
      <c r="G46" s="4"/>
      <c r="H46" s="4"/>
      <c r="I46" s="4"/>
      <c r="J46" s="4"/>
      <c r="K46" s="4"/>
      <c r="L46" s="4"/>
      <c r="M46" s="4"/>
      <c r="N46" s="4"/>
      <c r="O46" s="4"/>
      <c r="P46" s="4"/>
      <c r="Q46" s="4"/>
      <c r="R46" s="4"/>
      <c r="S46" s="4"/>
      <c r="T46" s="4"/>
      <c r="U46" s="4"/>
      <c r="V46" s="4"/>
      <c r="W46" s="4"/>
      <c r="X46" s="4"/>
      <c r="Y46" s="4"/>
      <c r="Z46" s="2"/>
      <c r="AA46" s="2"/>
      <c r="AB46" s="2"/>
      <c r="AC46" s="2"/>
      <c r="AD46" s="2"/>
      <c r="AE46" s="2"/>
    </row>
    <row r="47" spans="1:31" s="3" customFormat="1" x14ac:dyDescent="0.3">
      <c r="A47" s="4"/>
      <c r="B47" s="4" t="s">
        <v>141</v>
      </c>
      <c r="C47" s="4"/>
      <c r="D47" s="4"/>
      <c r="E47" s="4"/>
      <c r="F47" s="4"/>
      <c r="G47" s="4"/>
      <c r="H47" s="4"/>
      <c r="I47" s="4"/>
      <c r="J47" s="4"/>
      <c r="K47" s="4"/>
      <c r="L47" s="4"/>
      <c r="M47" s="4"/>
      <c r="N47" s="4"/>
      <c r="O47" s="4"/>
      <c r="P47" s="4"/>
      <c r="Q47" s="4"/>
      <c r="R47" s="4"/>
      <c r="S47" s="4"/>
      <c r="T47" s="4"/>
      <c r="U47" s="4"/>
      <c r="V47" s="4"/>
      <c r="W47" s="4"/>
      <c r="X47" s="4"/>
      <c r="Y47" s="4"/>
      <c r="Z47" s="2"/>
      <c r="AA47" s="2"/>
      <c r="AB47" s="2"/>
      <c r="AC47" s="2"/>
      <c r="AD47" s="2"/>
      <c r="AE47" s="2"/>
    </row>
    <row r="48" spans="1:31" s="3" customFormat="1" x14ac:dyDescent="0.3">
      <c r="A48" s="4"/>
      <c r="B48" s="4" t="s">
        <v>142</v>
      </c>
      <c r="C48" s="4"/>
      <c r="D48" s="4"/>
      <c r="E48" s="4"/>
      <c r="F48" s="4"/>
      <c r="G48" s="4"/>
      <c r="H48" s="4"/>
      <c r="I48" s="4"/>
      <c r="J48" s="4"/>
      <c r="K48" s="4"/>
      <c r="L48" s="4"/>
      <c r="M48" s="4"/>
      <c r="N48" s="4"/>
      <c r="O48" s="4"/>
      <c r="P48" s="4"/>
      <c r="Q48" s="4"/>
      <c r="R48" s="4"/>
      <c r="S48" s="4"/>
      <c r="T48" s="4"/>
      <c r="U48" s="4"/>
      <c r="V48" s="4"/>
      <c r="W48" s="4"/>
      <c r="X48" s="4"/>
      <c r="Y48" s="4"/>
      <c r="Z48" s="2"/>
      <c r="AA48" s="2"/>
      <c r="AB48" s="2"/>
      <c r="AC48" s="2"/>
      <c r="AD48" s="2"/>
      <c r="AE48" s="2"/>
    </row>
    <row r="49" spans="1:31" s="3" customFormat="1" x14ac:dyDescent="0.3">
      <c r="A49" s="4"/>
      <c r="B49" s="4"/>
      <c r="C49" s="4"/>
      <c r="D49" s="4"/>
      <c r="E49" s="4"/>
      <c r="F49" s="4"/>
      <c r="G49" s="4"/>
      <c r="H49" s="4"/>
      <c r="I49" s="4"/>
      <c r="J49" s="4"/>
      <c r="K49" s="4"/>
      <c r="L49" s="4"/>
      <c r="M49" s="4"/>
      <c r="N49" s="4"/>
      <c r="O49" s="4"/>
      <c r="P49" s="4"/>
      <c r="Q49" s="4"/>
      <c r="R49" s="4"/>
      <c r="S49" s="4"/>
      <c r="T49" s="4"/>
      <c r="U49" s="4"/>
      <c r="V49" s="4"/>
      <c r="W49" s="4"/>
      <c r="X49" s="4"/>
      <c r="Y49" s="4"/>
      <c r="Z49" s="2"/>
      <c r="AA49" s="2"/>
      <c r="AB49" s="2"/>
      <c r="AC49" s="2"/>
      <c r="AD49" s="2"/>
      <c r="AE49" s="2"/>
    </row>
    <row r="50" spans="1:31" s="3" customFormat="1" x14ac:dyDescent="0.3">
      <c r="A50" s="4"/>
      <c r="B50" s="4"/>
      <c r="C50" s="4"/>
      <c r="D50" s="4"/>
      <c r="E50" s="4"/>
      <c r="F50" s="4"/>
      <c r="G50" s="4"/>
      <c r="H50" s="4"/>
      <c r="I50" s="4"/>
      <c r="J50" s="4"/>
      <c r="K50" s="4"/>
      <c r="L50" s="4"/>
      <c r="M50" s="4"/>
      <c r="N50" s="4"/>
      <c r="O50" s="4"/>
      <c r="P50" s="4"/>
      <c r="Q50" s="4"/>
      <c r="R50" s="4"/>
      <c r="S50" s="4"/>
      <c r="T50" s="4"/>
      <c r="U50" s="4"/>
      <c r="V50" s="4"/>
      <c r="W50" s="4"/>
      <c r="X50" s="4"/>
      <c r="Y50" s="4"/>
      <c r="Z50" s="2"/>
      <c r="AA50" s="2"/>
      <c r="AB50" s="2"/>
      <c r="AC50" s="2"/>
      <c r="AD50" s="2"/>
      <c r="AE50" s="2"/>
    </row>
    <row r="51" spans="1:31" s="3" customFormat="1" x14ac:dyDescent="0.3">
      <c r="A51" s="4"/>
      <c r="B51" s="4"/>
      <c r="C51" s="4"/>
      <c r="D51" s="4"/>
      <c r="E51" s="4"/>
      <c r="F51" s="4"/>
      <c r="G51" s="4"/>
      <c r="H51" s="4"/>
      <c r="I51" s="4"/>
      <c r="J51" s="4"/>
      <c r="K51" s="4"/>
      <c r="L51" s="4"/>
      <c r="M51" s="4"/>
      <c r="N51" s="4"/>
      <c r="O51" s="4"/>
      <c r="P51" s="4"/>
      <c r="Q51" s="4"/>
      <c r="R51" s="4"/>
      <c r="S51" s="4"/>
      <c r="T51" s="4"/>
      <c r="U51" s="4"/>
      <c r="V51" s="4"/>
      <c r="W51" s="4"/>
      <c r="X51" s="4"/>
      <c r="Y51" s="4"/>
      <c r="Z51" s="2"/>
      <c r="AA51" s="2"/>
      <c r="AB51" s="2"/>
      <c r="AC51" s="2"/>
      <c r="AD51" s="2"/>
      <c r="AE51" s="2"/>
    </row>
    <row r="52" spans="1:31" s="3" customFormat="1" x14ac:dyDescent="0.3">
      <c r="A52" s="4"/>
      <c r="B52" s="4"/>
      <c r="C52" s="4"/>
      <c r="D52" s="4"/>
      <c r="E52" s="4"/>
      <c r="F52" s="4"/>
      <c r="G52" s="4"/>
      <c r="H52" s="4"/>
      <c r="I52" s="4"/>
      <c r="J52" s="4"/>
      <c r="K52" s="4"/>
      <c r="L52" s="4"/>
      <c r="M52" s="4"/>
      <c r="N52" s="4"/>
      <c r="O52" s="4"/>
      <c r="P52" s="4"/>
      <c r="Q52" s="4"/>
      <c r="R52" s="4"/>
      <c r="S52" s="4"/>
      <c r="T52" s="4"/>
      <c r="U52" s="4"/>
      <c r="V52" s="4"/>
      <c r="W52" s="4"/>
      <c r="X52" s="4"/>
      <c r="Y52" s="4"/>
      <c r="Z52" s="2"/>
      <c r="AA52" s="2"/>
      <c r="AB52" s="2"/>
      <c r="AC52" s="2"/>
      <c r="AD52" s="2"/>
      <c r="AE52" s="2"/>
    </row>
    <row r="53" spans="1:31" s="3" customFormat="1" x14ac:dyDescent="0.3">
      <c r="A53" s="4"/>
      <c r="B53" s="4"/>
      <c r="C53" s="4"/>
      <c r="D53" s="4"/>
      <c r="E53" s="4"/>
      <c r="F53" s="4"/>
      <c r="G53" s="4"/>
      <c r="H53" s="4"/>
      <c r="I53" s="4"/>
      <c r="J53" s="4"/>
      <c r="K53" s="4"/>
      <c r="L53" s="4"/>
      <c r="M53" s="4"/>
      <c r="N53" s="4"/>
      <c r="O53" s="4"/>
      <c r="P53" s="4"/>
      <c r="Q53" s="4"/>
      <c r="R53" s="4"/>
      <c r="S53" s="4"/>
      <c r="T53" s="4"/>
      <c r="U53" s="4"/>
      <c r="V53" s="4"/>
      <c r="W53" s="4"/>
      <c r="X53" s="4"/>
      <c r="Y53" s="4"/>
      <c r="Z53" s="2"/>
      <c r="AA53" s="2"/>
      <c r="AB53" s="2"/>
      <c r="AC53" s="2"/>
      <c r="AD53" s="2"/>
      <c r="AE53" s="2"/>
    </row>
    <row r="54" spans="1:31" s="3" customFormat="1" x14ac:dyDescent="0.3">
      <c r="A54" s="4"/>
      <c r="B54" s="4"/>
      <c r="C54" s="4"/>
      <c r="D54" s="4"/>
      <c r="E54" s="4"/>
      <c r="F54" s="4"/>
      <c r="G54" s="4"/>
      <c r="H54" s="4"/>
      <c r="I54" s="4"/>
      <c r="J54" s="4"/>
      <c r="K54" s="4"/>
      <c r="L54" s="4"/>
      <c r="M54" s="4"/>
      <c r="N54" s="4"/>
      <c r="O54" s="4"/>
      <c r="P54" s="4"/>
      <c r="Q54" s="4"/>
      <c r="R54" s="4"/>
      <c r="S54" s="4"/>
      <c r="T54" s="4"/>
      <c r="U54" s="4"/>
      <c r="V54" s="4"/>
      <c r="W54" s="4"/>
      <c r="X54" s="4"/>
      <c r="Y54" s="4"/>
      <c r="Z54" s="2"/>
      <c r="AA54" s="2"/>
      <c r="AB54" s="2"/>
      <c r="AC54" s="2"/>
      <c r="AD54" s="2"/>
      <c r="AE54" s="2"/>
    </row>
    <row r="55" spans="1:31" s="3" customFormat="1" x14ac:dyDescent="0.3">
      <c r="A55" s="4"/>
      <c r="B55" s="4"/>
      <c r="C55" s="4"/>
      <c r="D55" s="4"/>
      <c r="E55" s="4"/>
      <c r="F55" s="4"/>
      <c r="G55" s="4"/>
      <c r="H55" s="4"/>
      <c r="I55" s="4"/>
      <c r="J55" s="4"/>
      <c r="K55" s="4"/>
      <c r="L55" s="4"/>
      <c r="M55" s="4"/>
      <c r="N55" s="4"/>
      <c r="O55" s="4"/>
      <c r="P55" s="4"/>
      <c r="Q55" s="4"/>
      <c r="R55" s="4"/>
      <c r="S55" s="4"/>
      <c r="T55" s="4"/>
      <c r="U55" s="4"/>
      <c r="V55" s="4"/>
      <c r="W55" s="4"/>
      <c r="X55" s="4"/>
      <c r="Y55" s="4"/>
      <c r="Z55" s="2"/>
      <c r="AA55" s="2"/>
      <c r="AB55" s="2"/>
      <c r="AC55" s="2"/>
      <c r="AD55" s="2"/>
      <c r="AE55" s="2"/>
    </row>
    <row r="56" spans="1:31" s="3" customFormat="1" x14ac:dyDescent="0.3">
      <c r="A56" s="4"/>
      <c r="B56" s="4"/>
      <c r="C56" s="4"/>
      <c r="D56" s="4"/>
      <c r="E56" s="4"/>
      <c r="F56" s="4"/>
      <c r="G56" s="4"/>
      <c r="H56" s="4"/>
      <c r="I56" s="4"/>
      <c r="J56" s="4"/>
      <c r="K56" s="4"/>
      <c r="L56" s="4"/>
      <c r="M56" s="4"/>
      <c r="N56" s="4"/>
      <c r="O56" s="4"/>
      <c r="P56" s="4"/>
      <c r="Q56" s="4"/>
      <c r="R56" s="4"/>
      <c r="S56" s="4"/>
      <c r="T56" s="4"/>
      <c r="U56" s="4"/>
      <c r="V56" s="4"/>
      <c r="W56" s="4"/>
      <c r="X56" s="4"/>
      <c r="Y56" s="4"/>
      <c r="Z56" s="2"/>
      <c r="AA56" s="2"/>
      <c r="AB56" s="2"/>
      <c r="AC56" s="2"/>
      <c r="AD56" s="2"/>
      <c r="AE56" s="2"/>
    </row>
    <row r="57" spans="1:31" s="3" customFormat="1" x14ac:dyDescent="0.3">
      <c r="A57" s="4"/>
      <c r="B57" s="4"/>
      <c r="C57" s="4"/>
      <c r="D57" s="4"/>
      <c r="E57" s="4"/>
      <c r="F57" s="4"/>
      <c r="G57" s="4"/>
      <c r="H57" s="4"/>
      <c r="I57" s="4"/>
      <c r="J57" s="4"/>
      <c r="K57" s="4"/>
      <c r="L57" s="4"/>
      <c r="M57" s="4"/>
      <c r="N57" s="4"/>
      <c r="O57" s="4"/>
      <c r="P57" s="4"/>
      <c r="Q57" s="4"/>
      <c r="R57" s="4"/>
      <c r="S57" s="4"/>
      <c r="T57" s="4"/>
      <c r="U57" s="4"/>
      <c r="V57" s="4"/>
      <c r="W57" s="4"/>
      <c r="X57" s="4"/>
      <c r="Y57" s="4"/>
      <c r="Z57" s="2"/>
      <c r="AA57" s="2"/>
      <c r="AB57" s="2"/>
      <c r="AC57" s="2"/>
      <c r="AD57" s="2"/>
      <c r="AE57" s="2"/>
    </row>
    <row r="58" spans="1:31" s="3" customFormat="1" x14ac:dyDescent="0.3">
      <c r="A58" s="4"/>
      <c r="B58" s="4"/>
      <c r="C58" s="4"/>
      <c r="D58" s="4"/>
      <c r="E58" s="4"/>
      <c r="F58" s="4"/>
      <c r="G58" s="4"/>
      <c r="H58" s="4"/>
      <c r="I58" s="4"/>
      <c r="J58" s="4"/>
      <c r="K58" s="4"/>
      <c r="L58" s="4"/>
      <c r="M58" s="4"/>
      <c r="N58" s="4"/>
      <c r="O58" s="4"/>
      <c r="P58" s="4"/>
      <c r="Q58" s="4"/>
      <c r="R58" s="4"/>
      <c r="S58" s="4"/>
      <c r="T58" s="4"/>
      <c r="U58" s="4"/>
      <c r="V58" s="4"/>
      <c r="W58" s="4"/>
      <c r="X58" s="4"/>
      <c r="Y58" s="4"/>
    </row>
    <row r="59" spans="1:31" s="3" customFormat="1" x14ac:dyDescent="0.3">
      <c r="A59" s="4"/>
      <c r="B59" s="4"/>
      <c r="C59" s="4"/>
      <c r="D59" s="4"/>
      <c r="E59" s="4"/>
      <c r="F59" s="4"/>
      <c r="G59" s="4"/>
      <c r="H59" s="4"/>
      <c r="I59" s="4"/>
      <c r="J59" s="4"/>
      <c r="K59" s="4"/>
      <c r="L59" s="4"/>
      <c r="M59" s="4"/>
      <c r="N59" s="4"/>
      <c r="O59" s="4"/>
      <c r="P59" s="4"/>
      <c r="Q59" s="4"/>
      <c r="R59" s="4"/>
      <c r="S59" s="4"/>
      <c r="T59" s="4"/>
      <c r="U59" s="4"/>
      <c r="V59" s="4"/>
      <c r="W59" s="4"/>
      <c r="X59" s="4"/>
      <c r="Y59" s="4"/>
    </row>
    <row r="60" spans="1:31" s="3" customFormat="1" x14ac:dyDescent="0.3">
      <c r="A60" s="4"/>
      <c r="B60" s="4"/>
      <c r="C60" s="4"/>
      <c r="D60" s="4"/>
      <c r="E60" s="4"/>
      <c r="F60" s="4"/>
      <c r="G60" s="4"/>
      <c r="H60" s="4"/>
      <c r="I60" s="4"/>
      <c r="J60" s="4"/>
      <c r="K60" s="4"/>
      <c r="L60" s="4"/>
      <c r="M60" s="4"/>
      <c r="N60" s="4"/>
      <c r="O60" s="4"/>
      <c r="P60" s="4"/>
      <c r="Q60" s="4"/>
      <c r="R60" s="4"/>
      <c r="S60" s="4"/>
      <c r="T60" s="4"/>
      <c r="U60" s="4"/>
      <c r="V60" s="4"/>
      <c r="W60" s="4"/>
      <c r="X60" s="4"/>
      <c r="Y60" s="4"/>
    </row>
    <row r="61" spans="1:31" s="3" customFormat="1" x14ac:dyDescent="0.3">
      <c r="A61" s="4"/>
      <c r="B61" s="4"/>
      <c r="C61" s="4"/>
      <c r="D61" s="4"/>
      <c r="E61" s="4"/>
      <c r="F61" s="4"/>
      <c r="G61" s="4"/>
      <c r="H61" s="4"/>
      <c r="I61" s="4"/>
      <c r="J61" s="4"/>
      <c r="K61" s="4"/>
      <c r="L61" s="4"/>
      <c r="M61" s="4"/>
      <c r="N61" s="4"/>
      <c r="O61" s="4"/>
      <c r="P61" s="4"/>
      <c r="Q61" s="4"/>
      <c r="R61" s="4"/>
      <c r="S61" s="4"/>
      <c r="T61" s="4"/>
      <c r="U61" s="4"/>
      <c r="V61" s="4"/>
      <c r="W61" s="4"/>
      <c r="X61" s="4"/>
      <c r="Y61" s="4"/>
    </row>
    <row r="62" spans="1:31" s="3" customFormat="1" x14ac:dyDescent="0.3">
      <c r="A62" s="4"/>
      <c r="B62" s="4"/>
      <c r="C62" s="4"/>
      <c r="D62" s="4"/>
      <c r="E62" s="4"/>
      <c r="F62" s="4"/>
      <c r="G62" s="4"/>
      <c r="H62" s="4"/>
      <c r="I62" s="4"/>
      <c r="J62" s="4"/>
      <c r="K62" s="4"/>
      <c r="L62" s="4"/>
      <c r="M62" s="4"/>
      <c r="N62" s="4"/>
      <c r="O62" s="4"/>
      <c r="P62" s="4"/>
      <c r="Q62" s="4"/>
      <c r="R62" s="4"/>
      <c r="S62" s="4"/>
      <c r="T62" s="4"/>
      <c r="U62" s="4"/>
      <c r="V62" s="4"/>
      <c r="W62" s="4"/>
      <c r="X62" s="4"/>
      <c r="Y62" s="4"/>
    </row>
    <row r="63" spans="1:31" s="3" customFormat="1" x14ac:dyDescent="0.3">
      <c r="A63" s="4"/>
      <c r="B63" s="4"/>
      <c r="C63" s="4"/>
      <c r="D63" s="4"/>
      <c r="E63" s="4"/>
      <c r="F63" s="4"/>
      <c r="G63" s="4"/>
      <c r="H63" s="4"/>
      <c r="I63" s="4"/>
      <c r="J63" s="4"/>
      <c r="K63" s="4"/>
      <c r="L63" s="4"/>
      <c r="M63" s="4"/>
      <c r="N63" s="4"/>
      <c r="O63" s="4"/>
      <c r="P63" s="4"/>
      <c r="Q63" s="4"/>
      <c r="R63" s="4"/>
      <c r="S63" s="4"/>
      <c r="T63" s="4"/>
      <c r="U63" s="4"/>
      <c r="V63" s="4"/>
      <c r="W63" s="4"/>
      <c r="X63" s="4"/>
      <c r="Y63" s="4"/>
    </row>
    <row r="64" spans="1:31" s="3" customFormat="1" x14ac:dyDescent="0.3">
      <c r="A64" s="4"/>
      <c r="B64" s="4"/>
      <c r="C64" s="4"/>
      <c r="D64" s="4"/>
      <c r="E64" s="4"/>
      <c r="F64" s="4"/>
      <c r="G64" s="4"/>
      <c r="H64" s="4"/>
      <c r="I64" s="4"/>
      <c r="J64" s="4"/>
      <c r="K64" s="4"/>
      <c r="L64" s="4"/>
      <c r="M64" s="4"/>
      <c r="N64" s="1"/>
      <c r="O64" s="4"/>
      <c r="P64" s="4"/>
      <c r="Q64" s="4"/>
      <c r="R64" s="4"/>
      <c r="S64" s="4"/>
      <c r="T64" s="4"/>
      <c r="U64" s="4"/>
      <c r="V64" s="4"/>
      <c r="W64" s="4"/>
      <c r="X64" s="4"/>
      <c r="Y64" s="4"/>
    </row>
    <row r="65" spans="1:25" s="3" customFormat="1" x14ac:dyDescent="0.3">
      <c r="A65" s="4"/>
      <c r="B65" s="4"/>
      <c r="C65" s="4"/>
      <c r="D65" s="4"/>
      <c r="E65" s="4"/>
      <c r="F65" s="4"/>
      <c r="G65" s="4"/>
      <c r="H65" s="4"/>
      <c r="I65" s="4"/>
      <c r="J65" s="4"/>
      <c r="K65" s="4"/>
      <c r="L65" s="4"/>
      <c r="M65" s="4"/>
      <c r="N65" s="4"/>
      <c r="O65" s="4"/>
      <c r="P65" s="4"/>
      <c r="Q65" s="4"/>
      <c r="R65" s="4"/>
      <c r="S65" s="4"/>
      <c r="T65" s="4"/>
      <c r="U65" s="4"/>
      <c r="V65" s="4"/>
      <c r="W65" s="4"/>
      <c r="X65" s="4"/>
      <c r="Y65" s="4"/>
    </row>
    <row r="66" spans="1:25" s="3" customFormat="1" x14ac:dyDescent="0.3">
      <c r="A66" s="4"/>
      <c r="B66" s="4"/>
      <c r="C66" s="4"/>
      <c r="D66" s="4"/>
      <c r="E66" s="4"/>
      <c r="F66" s="4"/>
      <c r="G66" s="4"/>
      <c r="H66" s="4"/>
      <c r="I66" s="4"/>
      <c r="J66" s="4"/>
      <c r="K66" s="4"/>
      <c r="L66" s="4"/>
      <c r="M66" s="4"/>
      <c r="N66" s="4"/>
      <c r="O66" s="4"/>
      <c r="P66" s="4"/>
      <c r="Q66" s="4"/>
      <c r="R66" s="4"/>
      <c r="S66" s="4"/>
      <c r="T66" s="4"/>
      <c r="U66" s="4"/>
      <c r="V66" s="4"/>
      <c r="W66" s="4"/>
      <c r="X66" s="4"/>
      <c r="Y66" s="4"/>
    </row>
    <row r="67" spans="1:25" s="3" customFormat="1" x14ac:dyDescent="0.3">
      <c r="A67" s="4"/>
      <c r="B67" s="4"/>
      <c r="C67" s="4"/>
      <c r="D67" s="4"/>
      <c r="E67" s="4"/>
      <c r="F67" s="4"/>
      <c r="G67" s="4"/>
      <c r="H67" s="4"/>
      <c r="I67" s="4"/>
      <c r="J67" s="4"/>
      <c r="K67" s="4"/>
      <c r="L67" s="4"/>
      <c r="M67" s="4"/>
      <c r="N67" s="4"/>
      <c r="O67" s="4"/>
      <c r="P67" s="4"/>
      <c r="Q67" s="4"/>
      <c r="R67" s="4"/>
      <c r="S67" s="4"/>
      <c r="T67" s="4"/>
      <c r="U67" s="4"/>
      <c r="V67" s="4"/>
      <c r="W67" s="4"/>
      <c r="X67" s="4"/>
      <c r="Y67" s="4"/>
    </row>
    <row r="68" spans="1:25" s="3" customFormat="1" x14ac:dyDescent="0.3">
      <c r="A68" s="4"/>
      <c r="B68" s="4"/>
      <c r="C68" s="4"/>
      <c r="D68" s="4"/>
      <c r="E68" s="4"/>
      <c r="F68" s="4"/>
      <c r="G68" s="4"/>
      <c r="H68" s="4"/>
      <c r="I68" s="4"/>
      <c r="J68" s="4"/>
      <c r="K68" s="4"/>
      <c r="L68" s="4"/>
      <c r="M68" s="4"/>
      <c r="N68" s="4"/>
      <c r="O68" s="4"/>
      <c r="P68" s="4"/>
      <c r="Q68" s="4"/>
      <c r="R68" s="4"/>
      <c r="S68" s="4"/>
      <c r="T68" s="4"/>
      <c r="U68" s="4"/>
      <c r="V68" s="4"/>
      <c r="W68" s="4"/>
      <c r="X68" s="4"/>
      <c r="Y68" s="4"/>
    </row>
    <row r="69" spans="1:25" s="3" customFormat="1" x14ac:dyDescent="0.3">
      <c r="A69" s="4"/>
      <c r="B69" s="4"/>
      <c r="C69" s="4"/>
      <c r="D69" s="4"/>
      <c r="E69" s="4"/>
      <c r="F69" s="4"/>
      <c r="G69" s="4"/>
      <c r="H69" s="4"/>
      <c r="I69" s="4"/>
      <c r="J69" s="4"/>
      <c r="K69" s="4"/>
      <c r="L69" s="4"/>
      <c r="M69" s="4"/>
      <c r="N69" s="4"/>
      <c r="O69" s="4"/>
      <c r="P69" s="4"/>
      <c r="Q69" s="4"/>
      <c r="R69" s="4"/>
      <c r="S69" s="4"/>
      <c r="T69" s="4"/>
      <c r="U69" s="4"/>
      <c r="V69" s="4"/>
      <c r="W69" s="4"/>
      <c r="X69" s="4"/>
      <c r="Y69" s="4"/>
    </row>
    <row r="70" spans="1:25" s="3" customFormat="1" x14ac:dyDescent="0.3">
      <c r="A70" s="4"/>
      <c r="B70" s="4"/>
      <c r="C70" s="4"/>
      <c r="D70" s="4"/>
      <c r="E70" s="4"/>
      <c r="F70" s="4"/>
      <c r="G70" s="4"/>
      <c r="H70" s="4"/>
      <c r="I70" s="4"/>
      <c r="J70" s="4"/>
      <c r="K70" s="4"/>
      <c r="L70" s="4"/>
      <c r="M70" s="4"/>
      <c r="N70" s="4"/>
      <c r="O70" s="4"/>
      <c r="P70" s="4"/>
      <c r="Q70" s="4"/>
      <c r="R70" s="4"/>
      <c r="S70" s="4"/>
      <c r="T70" s="4"/>
      <c r="U70" s="4"/>
      <c r="V70" s="4"/>
      <c r="W70" s="4"/>
      <c r="X70" s="4"/>
      <c r="Y70" s="4"/>
    </row>
    <row r="71" spans="1:25" s="3" customFormat="1" x14ac:dyDescent="0.3">
      <c r="A71" s="4"/>
      <c r="B71" s="4"/>
      <c r="C71" s="4"/>
      <c r="D71" s="4"/>
      <c r="E71" s="4"/>
      <c r="F71" s="4"/>
      <c r="G71" s="4"/>
      <c r="H71" s="4"/>
      <c r="I71" s="4"/>
      <c r="J71" s="4"/>
      <c r="K71" s="4"/>
      <c r="L71" s="4"/>
      <c r="M71" s="4"/>
      <c r="N71" s="4"/>
      <c r="O71" s="4"/>
      <c r="P71" s="4"/>
      <c r="Q71" s="4"/>
      <c r="R71" s="4"/>
      <c r="S71" s="4"/>
      <c r="T71" s="4"/>
      <c r="U71" s="4"/>
      <c r="V71" s="4"/>
      <c r="W71" s="4"/>
      <c r="X71" s="4"/>
      <c r="Y71" s="4"/>
    </row>
    <row r="72" spans="1:25" s="3" customFormat="1" x14ac:dyDescent="0.3">
      <c r="A72" s="4"/>
      <c r="B72" s="4"/>
      <c r="C72" s="4"/>
      <c r="D72" s="4"/>
      <c r="E72" s="4"/>
      <c r="F72" s="4"/>
      <c r="G72" s="4"/>
      <c r="H72" s="4"/>
      <c r="I72" s="4"/>
      <c r="J72" s="4"/>
      <c r="K72" s="4"/>
      <c r="L72" s="4"/>
      <c r="M72" s="4"/>
      <c r="N72" s="4"/>
      <c r="O72" s="4"/>
      <c r="P72" s="4"/>
      <c r="Q72" s="4"/>
      <c r="R72" s="4"/>
      <c r="S72" s="4"/>
      <c r="T72" s="4"/>
      <c r="U72" s="4"/>
      <c r="V72" s="4"/>
      <c r="W72" s="4"/>
      <c r="X72" s="4"/>
      <c r="Y72" s="4"/>
    </row>
    <row r="73" spans="1:25" s="3" customFormat="1" x14ac:dyDescent="0.3">
      <c r="A73" s="4"/>
      <c r="B73" s="4"/>
      <c r="C73" s="4"/>
      <c r="D73" s="4"/>
      <c r="E73" s="4"/>
      <c r="F73" s="4"/>
      <c r="G73" s="4"/>
      <c r="H73" s="4"/>
      <c r="I73" s="4"/>
      <c r="J73" s="4"/>
      <c r="K73" s="4"/>
      <c r="L73" s="4"/>
      <c r="M73" s="4"/>
      <c r="N73" s="4"/>
      <c r="O73" s="4"/>
      <c r="P73" s="4"/>
      <c r="Q73" s="4"/>
      <c r="R73" s="4"/>
      <c r="S73" s="4"/>
      <c r="T73" s="4"/>
      <c r="U73" s="4"/>
      <c r="V73" s="4"/>
      <c r="W73" s="4"/>
      <c r="X73" s="4"/>
      <c r="Y73" s="4"/>
    </row>
    <row r="74" spans="1:25" s="3" customFormat="1" x14ac:dyDescent="0.3">
      <c r="A74" s="4"/>
      <c r="B74" s="4"/>
      <c r="C74" s="4"/>
      <c r="D74" s="4"/>
      <c r="E74" s="4"/>
      <c r="F74" s="4"/>
      <c r="G74" s="4"/>
      <c r="H74" s="4"/>
      <c r="I74" s="4"/>
      <c r="J74" s="4"/>
      <c r="K74" s="4"/>
      <c r="L74" s="4"/>
      <c r="M74" s="4"/>
      <c r="N74" s="4"/>
      <c r="O74" s="4"/>
      <c r="P74" s="4"/>
      <c r="Q74" s="4"/>
      <c r="R74" s="4"/>
      <c r="S74" s="4"/>
      <c r="T74" s="4"/>
      <c r="U74" s="4"/>
      <c r="V74" s="4"/>
      <c r="W74" s="4"/>
      <c r="X74" s="4"/>
      <c r="Y74" s="4"/>
    </row>
    <row r="75" spans="1:25" s="3" customFormat="1" x14ac:dyDescent="0.3">
      <c r="A75" s="4"/>
      <c r="B75" s="4"/>
      <c r="C75" s="4"/>
      <c r="D75" s="4"/>
      <c r="E75" s="4"/>
      <c r="F75" s="4"/>
      <c r="G75" s="4"/>
      <c r="H75" s="4"/>
      <c r="I75" s="4"/>
      <c r="J75" s="4"/>
      <c r="K75" s="4"/>
      <c r="L75" s="4"/>
      <c r="M75" s="4"/>
      <c r="N75" s="4"/>
      <c r="O75" s="4"/>
      <c r="P75" s="4"/>
      <c r="Q75" s="4"/>
      <c r="R75" s="4"/>
      <c r="S75" s="4"/>
      <c r="T75" s="4"/>
      <c r="U75" s="4"/>
      <c r="V75" s="4"/>
      <c r="W75" s="4"/>
      <c r="X75" s="4"/>
      <c r="Y75" s="4"/>
    </row>
    <row r="76" spans="1:25" s="3" customFormat="1" x14ac:dyDescent="0.3">
      <c r="A76" s="4"/>
      <c r="B76" s="4"/>
      <c r="C76" s="4"/>
      <c r="D76" s="4"/>
      <c r="E76" s="4"/>
      <c r="F76" s="4"/>
      <c r="G76" s="4"/>
      <c r="H76" s="4"/>
      <c r="I76" s="4"/>
      <c r="J76" s="4"/>
      <c r="K76" s="4"/>
      <c r="L76" s="4"/>
      <c r="M76" s="4"/>
      <c r="N76" s="4"/>
      <c r="O76" s="4"/>
      <c r="P76" s="4"/>
      <c r="Q76" s="4"/>
      <c r="R76" s="4"/>
      <c r="S76" s="4"/>
      <c r="T76" s="4"/>
      <c r="U76" s="4"/>
      <c r="V76" s="4"/>
      <c r="W76" s="4"/>
      <c r="X76" s="4"/>
      <c r="Y76" s="4"/>
    </row>
    <row r="77" spans="1:25" s="3" customFormat="1" x14ac:dyDescent="0.3">
      <c r="A77" s="4"/>
      <c r="B77" s="4"/>
      <c r="C77" s="4"/>
      <c r="D77" s="4"/>
      <c r="E77" s="4"/>
      <c r="F77" s="4"/>
      <c r="G77" s="4"/>
      <c r="H77" s="4"/>
      <c r="I77" s="4"/>
      <c r="J77" s="4"/>
      <c r="K77" s="4"/>
      <c r="L77" s="4"/>
      <c r="M77" s="4"/>
      <c r="N77" s="4"/>
      <c r="O77" s="4"/>
      <c r="P77" s="4"/>
      <c r="Q77" s="4"/>
      <c r="R77" s="4"/>
      <c r="S77" s="4"/>
      <c r="T77" s="4"/>
      <c r="U77" s="4"/>
      <c r="V77" s="4"/>
      <c r="W77" s="4"/>
      <c r="X77" s="4"/>
      <c r="Y77" s="4"/>
    </row>
    <row r="78" spans="1:25" s="3" customFormat="1" x14ac:dyDescent="0.3">
      <c r="A78" s="4"/>
      <c r="B78" s="4"/>
      <c r="C78" s="4"/>
      <c r="D78" s="4"/>
      <c r="E78" s="4"/>
      <c r="F78" s="4"/>
      <c r="G78" s="4"/>
      <c r="H78" s="4"/>
      <c r="I78" s="4"/>
      <c r="J78" s="4"/>
      <c r="K78" s="4"/>
      <c r="L78" s="4"/>
      <c r="M78" s="4"/>
      <c r="N78" s="4"/>
      <c r="O78" s="4"/>
      <c r="P78" s="4"/>
      <c r="Q78" s="4"/>
      <c r="R78" s="4"/>
      <c r="S78" s="4"/>
      <c r="T78" s="4"/>
      <c r="U78" s="4"/>
      <c r="V78" s="4"/>
      <c r="W78" s="4"/>
      <c r="X78" s="4"/>
      <c r="Y78" s="4"/>
    </row>
    <row r="79" spans="1:25" s="3" customFormat="1" x14ac:dyDescent="0.3">
      <c r="A79" s="4"/>
      <c r="B79" s="4"/>
      <c r="C79" s="4"/>
      <c r="D79" s="4"/>
      <c r="E79" s="4"/>
      <c r="F79" s="4"/>
      <c r="G79" s="4"/>
      <c r="H79" s="4"/>
      <c r="I79" s="4"/>
      <c r="J79" s="4"/>
      <c r="K79" s="4"/>
      <c r="L79" s="4"/>
      <c r="M79" s="4"/>
      <c r="N79" s="4"/>
      <c r="O79" s="4"/>
      <c r="P79" s="4"/>
      <c r="Q79" s="4"/>
      <c r="R79" s="4"/>
      <c r="S79" s="4"/>
      <c r="T79" s="4"/>
      <c r="U79" s="4"/>
      <c r="V79" s="4"/>
      <c r="W79" s="4"/>
      <c r="X79" s="4"/>
      <c r="Y79" s="4"/>
    </row>
    <row r="80" spans="1:25" s="3" customFormat="1" x14ac:dyDescent="0.3">
      <c r="A80" s="4"/>
      <c r="B80" s="4"/>
      <c r="C80" s="4"/>
      <c r="D80" s="4"/>
      <c r="E80" s="4"/>
      <c r="F80" s="4"/>
      <c r="G80" s="4"/>
      <c r="H80" s="4"/>
      <c r="I80" s="4"/>
      <c r="J80" s="4"/>
      <c r="K80" s="4"/>
      <c r="L80" s="4"/>
      <c r="M80" s="4"/>
      <c r="N80" s="4"/>
      <c r="O80" s="4"/>
      <c r="P80" s="4"/>
      <c r="Q80" s="4"/>
      <c r="R80" s="4"/>
      <c r="S80" s="4"/>
      <c r="T80" s="4"/>
      <c r="U80" s="4"/>
      <c r="V80" s="4"/>
      <c r="W80" s="4"/>
      <c r="X80" s="4"/>
      <c r="Y80" s="4"/>
    </row>
    <row r="81" spans="1:25" s="3" customFormat="1" x14ac:dyDescent="0.3">
      <c r="A81" s="4"/>
      <c r="B81" s="4"/>
      <c r="C81" s="4"/>
      <c r="D81" s="4"/>
      <c r="E81" s="4"/>
      <c r="F81" s="4"/>
      <c r="G81" s="4"/>
      <c r="H81" s="4"/>
      <c r="I81" s="4"/>
      <c r="J81" s="4"/>
      <c r="K81" s="4"/>
      <c r="L81" s="4"/>
      <c r="M81" s="4"/>
      <c r="N81" s="4"/>
      <c r="O81" s="4"/>
      <c r="P81" s="4"/>
      <c r="Q81" s="4"/>
      <c r="R81" s="4"/>
      <c r="S81" s="4"/>
      <c r="T81" s="4"/>
      <c r="U81" s="4"/>
      <c r="V81" s="4"/>
      <c r="W81" s="4"/>
      <c r="X81" s="4"/>
      <c r="Y81" s="4"/>
    </row>
    <row r="82" spans="1:25" s="3" customFormat="1" x14ac:dyDescent="0.3">
      <c r="A82" s="4"/>
      <c r="B82" s="4"/>
      <c r="C82" s="4"/>
      <c r="D82" s="4"/>
      <c r="E82" s="4"/>
      <c r="F82" s="4"/>
      <c r="G82" s="4"/>
      <c r="H82" s="4"/>
      <c r="I82" s="4"/>
      <c r="J82" s="4"/>
      <c r="K82" s="4"/>
      <c r="L82" s="4"/>
      <c r="M82" s="4"/>
      <c r="N82" s="4"/>
      <c r="O82" s="4"/>
      <c r="P82" s="4"/>
      <c r="Q82" s="4"/>
      <c r="R82" s="4"/>
      <c r="S82" s="4"/>
      <c r="T82" s="4"/>
      <c r="U82" s="4"/>
      <c r="V82" s="4"/>
      <c r="W82" s="4"/>
      <c r="X82" s="4"/>
      <c r="Y82" s="4"/>
    </row>
    <row r="83" spans="1:25" s="3" customFormat="1" ht="9" customHeight="1" x14ac:dyDescent="0.3">
      <c r="A83" s="5"/>
      <c r="B83" s="5"/>
      <c r="C83" s="5"/>
      <c r="D83" s="5"/>
      <c r="E83" s="5"/>
      <c r="F83" s="5"/>
      <c r="G83" s="5"/>
      <c r="H83" s="5"/>
      <c r="I83" s="5"/>
      <c r="J83" s="5"/>
      <c r="K83" s="5"/>
      <c r="L83" s="5"/>
      <c r="M83" s="5"/>
      <c r="N83" s="5"/>
      <c r="O83" s="5"/>
      <c r="P83" s="5"/>
      <c r="Q83" s="5"/>
      <c r="R83" s="5"/>
      <c r="S83" s="5"/>
      <c r="T83" s="5"/>
      <c r="U83" s="5"/>
      <c r="V83" s="5"/>
      <c r="W83" s="5"/>
      <c r="X83" s="5"/>
      <c r="Y83" s="5"/>
    </row>
    <row r="84" spans="1:25" s="3" customFormat="1" x14ac:dyDescent="0.3">
      <c r="A84" s="4"/>
      <c r="B84" s="4"/>
      <c r="C84" s="4"/>
      <c r="D84" s="4"/>
      <c r="E84" s="4"/>
      <c r="F84" s="4"/>
      <c r="G84" s="4"/>
      <c r="H84" s="4"/>
      <c r="I84" s="4"/>
      <c r="J84" s="4"/>
      <c r="K84" s="4"/>
      <c r="L84" s="4"/>
      <c r="M84" s="4"/>
      <c r="N84" s="4"/>
      <c r="O84" s="4"/>
      <c r="P84" s="4"/>
      <c r="Q84" s="4"/>
      <c r="R84" s="4"/>
      <c r="S84" s="4"/>
      <c r="T84" s="4"/>
      <c r="U84" s="4"/>
      <c r="V84" s="4"/>
      <c r="W84" s="4"/>
      <c r="X84" s="4"/>
      <c r="Y84" s="4"/>
    </row>
    <row r="85" spans="1:25" s="3" customFormat="1" ht="15" customHeight="1" x14ac:dyDescent="0.3">
      <c r="A85" s="4"/>
      <c r="B85" s="132" t="s">
        <v>0</v>
      </c>
      <c r="C85" s="132"/>
      <c r="D85" s="132"/>
      <c r="E85" s="132"/>
      <c r="F85" s="132"/>
      <c r="G85" s="132"/>
      <c r="H85" s="132"/>
      <c r="I85" s="132"/>
      <c r="J85" s="53"/>
      <c r="K85" s="53"/>
      <c r="L85" s="53"/>
      <c r="M85" s="6"/>
      <c r="N85" s="133" t="s">
        <v>1</v>
      </c>
      <c r="O85" s="133"/>
      <c r="P85" s="133"/>
      <c r="Q85" s="133"/>
      <c r="R85" s="133"/>
      <c r="S85" s="133"/>
      <c r="T85" s="133"/>
      <c r="U85" s="133"/>
      <c r="V85" s="133"/>
      <c r="W85" s="133"/>
      <c r="X85" s="4"/>
      <c r="Y85" s="4"/>
    </row>
    <row r="86" spans="1:25" s="3" customFormat="1" x14ac:dyDescent="0.3">
      <c r="A86" s="4"/>
      <c r="B86" s="132"/>
      <c r="C86" s="132"/>
      <c r="D86" s="132"/>
      <c r="E86" s="132"/>
      <c r="F86" s="132"/>
      <c r="G86" s="132"/>
      <c r="H86" s="132"/>
      <c r="I86" s="132"/>
      <c r="J86" s="53"/>
      <c r="K86" s="53"/>
      <c r="L86" s="53"/>
      <c r="M86" s="6"/>
      <c r="N86" s="133"/>
      <c r="O86" s="133"/>
      <c r="P86" s="133"/>
      <c r="Q86" s="133"/>
      <c r="R86" s="133"/>
      <c r="S86" s="133"/>
      <c r="T86" s="133"/>
      <c r="U86" s="133"/>
      <c r="V86" s="133"/>
      <c r="W86" s="133"/>
      <c r="X86" s="4"/>
      <c r="Y86" s="4"/>
    </row>
    <row r="87" spans="1:25" s="3" customFormat="1" x14ac:dyDescent="0.3">
      <c r="A87" s="4"/>
      <c r="B87" s="6"/>
      <c r="C87" s="6"/>
      <c r="D87" s="6"/>
      <c r="E87" s="6"/>
      <c r="F87" s="6"/>
      <c r="G87" s="6"/>
      <c r="H87" s="6"/>
      <c r="I87" s="6"/>
      <c r="J87" s="6"/>
      <c r="K87" s="6"/>
      <c r="L87" s="6"/>
      <c r="M87" s="6"/>
      <c r="N87" s="4"/>
      <c r="O87" s="6"/>
      <c r="P87" s="6"/>
      <c r="Q87" s="6"/>
      <c r="R87" s="6"/>
      <c r="S87" s="6"/>
      <c r="T87" s="6"/>
      <c r="U87" s="6"/>
      <c r="V87" s="6"/>
      <c r="W87" s="6"/>
      <c r="X87" s="6"/>
      <c r="Y87" s="4"/>
    </row>
    <row r="88" spans="1:25" s="3" customFormat="1" x14ac:dyDescent="0.3">
      <c r="A88" s="4"/>
      <c r="B88" s="4"/>
      <c r="C88" s="4"/>
      <c r="D88" s="4"/>
      <c r="E88" s="4"/>
      <c r="F88" s="4"/>
      <c r="G88" s="4"/>
      <c r="H88" s="4"/>
      <c r="I88" s="4"/>
      <c r="J88" s="4"/>
      <c r="K88" s="4"/>
      <c r="L88" s="4"/>
      <c r="M88" s="4"/>
      <c r="N88" s="4"/>
      <c r="O88" s="4"/>
      <c r="P88" s="4"/>
      <c r="Q88" s="4"/>
      <c r="R88" s="4"/>
      <c r="S88" s="4"/>
      <c r="T88" s="4"/>
      <c r="U88" s="4"/>
      <c r="V88" s="4"/>
      <c r="W88" s="4"/>
      <c r="X88" s="4"/>
      <c r="Y88" s="4"/>
    </row>
    <row r="89" spans="1:25" s="3" customFormat="1" x14ac:dyDescent="0.3">
      <c r="A89" s="7"/>
      <c r="B89" s="7"/>
      <c r="C89" s="7"/>
      <c r="D89" s="7"/>
      <c r="E89" s="7"/>
      <c r="F89" s="7"/>
      <c r="G89" s="7"/>
      <c r="H89" s="7"/>
      <c r="I89" s="7"/>
      <c r="J89" s="7"/>
      <c r="K89" s="7"/>
      <c r="L89" s="7"/>
      <c r="M89" s="7"/>
      <c r="N89" s="7"/>
      <c r="O89" s="7"/>
      <c r="P89" s="7"/>
      <c r="Q89" s="7"/>
      <c r="R89" s="7"/>
      <c r="S89" s="7"/>
      <c r="T89" s="7"/>
      <c r="U89" s="7"/>
      <c r="V89" s="7"/>
      <c r="W89" s="7"/>
      <c r="X89" s="7"/>
      <c r="Y89" s="7"/>
    </row>
    <row r="90" spans="1:25" s="3" customFormat="1" x14ac:dyDescent="0.3">
      <c r="A90" s="7"/>
      <c r="B90" s="7"/>
      <c r="C90" s="7"/>
      <c r="D90" s="7"/>
      <c r="E90" s="7"/>
      <c r="F90" s="7"/>
      <c r="G90" s="7"/>
      <c r="H90" s="7"/>
      <c r="I90" s="7"/>
      <c r="J90" s="7"/>
      <c r="K90" s="7"/>
      <c r="L90" s="7"/>
      <c r="M90" s="7"/>
      <c r="N90" s="7"/>
      <c r="O90" s="7"/>
      <c r="P90" s="7"/>
      <c r="Q90" s="7"/>
      <c r="R90" s="7"/>
      <c r="S90" s="7"/>
      <c r="T90" s="7"/>
      <c r="U90" s="7"/>
      <c r="V90" s="7"/>
      <c r="W90" s="7"/>
      <c r="X90" s="7"/>
      <c r="Y90" s="7"/>
    </row>
    <row r="91" spans="1:25" s="3" customFormat="1" x14ac:dyDescent="0.3">
      <c r="A91" s="7"/>
      <c r="B91" s="7"/>
      <c r="C91" s="7"/>
      <c r="D91" s="7"/>
      <c r="E91" s="7"/>
      <c r="F91" s="7"/>
      <c r="G91" s="7"/>
      <c r="H91" s="7"/>
      <c r="I91" s="7"/>
      <c r="J91" s="7"/>
      <c r="K91" s="7"/>
      <c r="L91" s="7"/>
      <c r="M91" s="7"/>
      <c r="N91" s="7"/>
      <c r="O91" s="7"/>
      <c r="P91" s="7"/>
      <c r="Q91" s="7"/>
      <c r="R91" s="7"/>
      <c r="S91" s="7"/>
      <c r="T91" s="7"/>
      <c r="U91" s="7"/>
      <c r="V91" s="7"/>
      <c r="W91" s="7"/>
      <c r="X91" s="7"/>
      <c r="Y91" s="7"/>
    </row>
    <row r="92" spans="1:25" s="3" customFormat="1" x14ac:dyDescent="0.3">
      <c r="A92" s="7"/>
      <c r="B92" s="7"/>
      <c r="C92" s="7"/>
      <c r="D92" s="7"/>
      <c r="E92" s="7"/>
      <c r="F92" s="7"/>
      <c r="G92" s="7"/>
      <c r="H92" s="7"/>
      <c r="I92" s="7"/>
      <c r="J92" s="7"/>
      <c r="K92" s="7"/>
      <c r="L92" s="7"/>
      <c r="M92" s="7"/>
      <c r="N92" s="7"/>
      <c r="O92" s="7"/>
      <c r="P92" s="7"/>
      <c r="Q92" s="7"/>
      <c r="R92" s="7"/>
      <c r="S92" s="7"/>
      <c r="T92" s="7"/>
      <c r="U92" s="7"/>
      <c r="V92" s="7"/>
      <c r="W92" s="7"/>
      <c r="X92" s="7"/>
      <c r="Y92" s="7"/>
    </row>
    <row r="93" spans="1:25" s="3" customFormat="1" x14ac:dyDescent="0.3">
      <c r="A93" s="7"/>
      <c r="B93" s="7"/>
      <c r="C93" s="7"/>
      <c r="D93" s="7"/>
      <c r="E93" s="7"/>
      <c r="F93" s="7"/>
      <c r="G93" s="7"/>
      <c r="H93" s="7"/>
      <c r="I93" s="7"/>
      <c r="J93" s="7"/>
      <c r="K93" s="7"/>
      <c r="L93" s="7"/>
      <c r="M93" s="7"/>
      <c r="N93" s="7"/>
      <c r="O93" s="7"/>
      <c r="P93" s="7"/>
      <c r="Q93" s="7"/>
      <c r="R93" s="7"/>
      <c r="S93" s="7"/>
      <c r="T93" s="7"/>
      <c r="U93" s="7"/>
      <c r="V93" s="7"/>
      <c r="W93" s="7"/>
      <c r="X93" s="7"/>
      <c r="Y93" s="7"/>
    </row>
    <row r="94" spans="1:25" s="3" customFormat="1" x14ac:dyDescent="0.3">
      <c r="A94" s="7"/>
      <c r="B94" s="7"/>
      <c r="C94" s="7"/>
      <c r="D94" s="7"/>
      <c r="E94" s="7"/>
      <c r="F94" s="7"/>
      <c r="G94" s="7"/>
      <c r="H94" s="7"/>
      <c r="I94" s="7"/>
      <c r="J94" s="7"/>
      <c r="K94" s="7"/>
      <c r="L94" s="7"/>
      <c r="M94" s="7"/>
      <c r="N94" s="7"/>
      <c r="O94" s="7"/>
      <c r="P94" s="7"/>
      <c r="Q94" s="7"/>
      <c r="R94" s="7"/>
      <c r="S94" s="7"/>
      <c r="T94" s="7"/>
      <c r="U94" s="7"/>
      <c r="V94" s="7"/>
      <c r="W94" s="7"/>
      <c r="X94" s="7"/>
      <c r="Y94" s="7"/>
    </row>
    <row r="95" spans="1:25" s="3" customFormat="1" x14ac:dyDescent="0.3">
      <c r="A95" s="7"/>
      <c r="B95" s="7"/>
      <c r="C95" s="7"/>
      <c r="D95" s="7"/>
      <c r="E95" s="7"/>
      <c r="F95" s="7"/>
      <c r="G95" s="7"/>
      <c r="H95" s="7"/>
      <c r="I95" s="7"/>
      <c r="J95" s="7"/>
      <c r="K95" s="7"/>
      <c r="L95" s="7"/>
      <c r="M95" s="7"/>
      <c r="N95" s="7"/>
      <c r="O95" s="7"/>
      <c r="P95" s="7"/>
      <c r="Q95" s="7"/>
      <c r="R95" s="7"/>
      <c r="S95" s="7"/>
      <c r="T95" s="7"/>
      <c r="U95" s="7"/>
      <c r="V95" s="7"/>
      <c r="W95" s="7"/>
      <c r="X95" s="7"/>
      <c r="Y95" s="7"/>
    </row>
    <row r="96" spans="1:25" s="3" customFormat="1" x14ac:dyDescent="0.3">
      <c r="A96" s="7"/>
      <c r="B96" s="7"/>
      <c r="C96" s="7"/>
      <c r="D96" s="7"/>
      <c r="E96" s="7"/>
      <c r="F96" s="7"/>
      <c r="G96" s="7"/>
      <c r="H96" s="7"/>
      <c r="I96" s="7"/>
      <c r="J96" s="7"/>
      <c r="K96" s="7"/>
      <c r="L96" s="7"/>
      <c r="M96" s="7"/>
      <c r="N96" s="7"/>
      <c r="O96" s="7"/>
      <c r="P96" s="7"/>
      <c r="Q96" s="7"/>
      <c r="R96" s="7"/>
      <c r="S96" s="7"/>
      <c r="T96" s="7"/>
      <c r="U96" s="7"/>
      <c r="V96" s="7"/>
      <c r="W96" s="7"/>
      <c r="X96" s="7"/>
      <c r="Y96" s="7"/>
    </row>
    <row r="97" spans="1:25" s="3" customFormat="1" x14ac:dyDescent="0.3">
      <c r="A97" s="7"/>
      <c r="B97" s="7"/>
      <c r="C97" s="7"/>
      <c r="D97" s="7"/>
      <c r="E97" s="7"/>
      <c r="F97" s="7"/>
      <c r="G97" s="7"/>
      <c r="H97" s="7"/>
      <c r="I97" s="7"/>
      <c r="J97" s="7"/>
      <c r="K97" s="7"/>
      <c r="L97" s="7"/>
      <c r="M97" s="7"/>
      <c r="N97" s="7"/>
      <c r="O97" s="7"/>
      <c r="P97" s="7"/>
      <c r="Q97" s="7"/>
      <c r="R97" s="7"/>
      <c r="S97" s="7"/>
      <c r="T97" s="7"/>
      <c r="U97" s="7"/>
      <c r="V97" s="7"/>
      <c r="W97" s="7"/>
      <c r="X97" s="7"/>
      <c r="Y97" s="7"/>
    </row>
    <row r="98" spans="1:25" s="3" customFormat="1" x14ac:dyDescent="0.3">
      <c r="A98" s="7"/>
      <c r="B98" s="7"/>
      <c r="C98" s="7"/>
      <c r="D98" s="7"/>
      <c r="E98" s="7"/>
      <c r="F98" s="7"/>
      <c r="G98" s="7"/>
      <c r="H98" s="7"/>
      <c r="I98" s="7"/>
      <c r="J98" s="7"/>
      <c r="K98" s="7"/>
      <c r="L98" s="7"/>
      <c r="M98" s="7"/>
      <c r="N98" s="7"/>
      <c r="O98" s="7"/>
      <c r="P98" s="7"/>
      <c r="Q98" s="7"/>
      <c r="R98" s="7"/>
      <c r="S98" s="7"/>
      <c r="T98" s="7"/>
      <c r="U98" s="7"/>
      <c r="V98" s="7"/>
      <c r="W98" s="7"/>
      <c r="X98" s="7"/>
      <c r="Y98" s="7"/>
    </row>
    <row r="99" spans="1:25" s="3" customFormat="1" x14ac:dyDescent="0.3">
      <c r="A99" s="7"/>
      <c r="B99" s="7"/>
      <c r="C99" s="7"/>
      <c r="D99" s="7"/>
      <c r="E99" s="7"/>
      <c r="F99" s="7"/>
      <c r="G99" s="7"/>
      <c r="H99" s="7"/>
      <c r="I99" s="7"/>
      <c r="J99" s="7"/>
      <c r="K99" s="7"/>
      <c r="L99" s="7"/>
      <c r="M99" s="7"/>
      <c r="N99" s="7"/>
      <c r="O99" s="7"/>
      <c r="P99" s="7"/>
      <c r="Q99" s="7"/>
      <c r="R99" s="7"/>
      <c r="S99" s="7"/>
      <c r="T99" s="7"/>
      <c r="U99" s="7"/>
      <c r="V99" s="7"/>
      <c r="W99" s="7"/>
      <c r="X99" s="7"/>
      <c r="Y99" s="7"/>
    </row>
    <row r="100" spans="1:25" s="3" customForma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row>
    <row r="101" spans="1:25" s="3" customForma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row>
    <row r="102" spans="1:25" s="3" customForma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row>
    <row r="103" spans="1:25" s="3" customForma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row>
    <row r="104" spans="1:25" s="3" customForma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row>
    <row r="105" spans="1:25" s="3" customForma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row>
    <row r="106" spans="1:25" s="3" customForma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row>
    <row r="107" spans="1:25" s="3" customForma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row>
    <row r="108" spans="1:25" s="3" customForma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row>
    <row r="109" spans="1:25" s="3" customForma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row>
    <row r="110" spans="1:25" s="3" customForma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row>
    <row r="111" spans="1:25" s="3" customForma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row>
    <row r="112" spans="1:25" s="3" customForma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row>
    <row r="113" spans="1:25" s="3" customForma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row>
    <row r="114" spans="1:25" s="3" customForma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row>
    <row r="115" spans="1:25" s="3" customForma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row>
    <row r="116" spans="1:25" s="3" customForma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row>
    <row r="117" spans="1:25" s="3" customForma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row>
    <row r="118" spans="1:25" s="3" customForma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row>
    <row r="119" spans="1:25" s="3" customForma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spans="1:25" s="3" customForma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row r="121" spans="1:25" s="3" customForma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row>
    <row r="122" spans="1:25" s="3" customForma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row>
    <row r="123" spans="1:25" s="3" customForma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row>
    <row r="124" spans="1:25" s="3" customForma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row>
    <row r="125" spans="1:25" s="3" customForma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row>
    <row r="126" spans="1:25" s="3" customForma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row>
    <row r="127" spans="1:25" s="3" customForma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row>
    <row r="128" spans="1:25" s="3" customForma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row>
    <row r="129" spans="1:25" s="3" customForma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row>
    <row r="130" spans="1:25" s="3" customForma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row>
    <row r="131" spans="1:25" s="3" customForma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row>
    <row r="132" spans="1:25" s="3" customForma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row>
    <row r="133" spans="1:25" s="3" customForma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spans="1:25" s="3" customForma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row>
    <row r="135" spans="1:25" s="3" customForma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spans="1:25" s="3" customForma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spans="1:25" s="3" customForma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row>
    <row r="138" spans="1:25" s="3" customForma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row>
    <row r="139" spans="1:25" s="3" customForma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row>
    <row r="140" spans="1:25" s="3" customForma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row>
    <row r="141" spans="1:25" s="3" customForma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row>
    <row r="142" spans="1:25" s="3" customForma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row>
    <row r="143" spans="1:25" s="3" customForma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row>
    <row r="144" spans="1:25" s="3" customForma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row>
    <row r="145" spans="1:25" s="3" customForma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row>
    <row r="146" spans="1:25" s="3" customForma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row>
    <row r="147" spans="1:25" s="3" customForma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row>
    <row r="148" spans="1:25" s="3" customForma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row>
    <row r="149" spans="1:25" s="3" customForma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row>
    <row r="150" spans="1:25" s="3" customForma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row>
    <row r="151" spans="1:25" s="3" customForma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row>
    <row r="152" spans="1:25" s="3" customForma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row>
    <row r="153" spans="1:25" s="3" customForma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row>
    <row r="154" spans="1:25" s="3" customForma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row>
    <row r="155" spans="1:25" s="3" customForma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row>
    <row r="156" spans="1:25" s="3" customForma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row>
    <row r="157" spans="1:25" s="3" customForma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row>
    <row r="158" spans="1:25" s="3" customForma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row>
    <row r="159" spans="1:25" s="3" customForma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row>
    <row r="160" spans="1:25" s="3" customForma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row>
    <row r="161" spans="1:25" s="3" customForma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row>
    <row r="162" spans="1:25" s="3" customForma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spans="1:25" s="3" customForma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s="3" customForma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spans="1:25" s="3" customForma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spans="1:25" s="3" customForma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spans="1:25" s="3" customForma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spans="1:25" s="3" customForma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spans="1:25" s="3" customForma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spans="1:25" s="3" customForma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spans="1:25" s="3" customForma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spans="1:25" s="3" customForma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spans="1:25" s="3" customForma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spans="1:25" s="3" customForma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spans="1:25" s="3" customForma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spans="1:25" s="3" customForma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spans="1:25" s="3" customForma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spans="1:25" s="3" customForma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spans="1:25" s="3" customForma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spans="1:25" s="3" customForma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spans="1:25" s="3" customForma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spans="1:25" s="3" customForma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spans="1:25" s="3" customForma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spans="1:25" s="3" customForma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spans="1:25" s="3" customForma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spans="1:25" s="3" customForma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spans="1:25" s="3" customForma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s="3" customForma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s="3" customForma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s="3" customForma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s="3" customForma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s="3" customForma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s="3" customForma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s="3" customForma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s="3" customForma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s="3" customForma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s="3" customForma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s="3" customForma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s="3" customForma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s="3" customForma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s="3" customForma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s="3" customForma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s="3" customForma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s="3" customForma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s="3" customForma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s="3" customForma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s="3" customForma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s="3" customForma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s="3" customForma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s="3" customForma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s="3" customForma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s="3" customForma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s="3" customForma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s="3" customForma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s="3" customForma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s="3" customForma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s="3" customForma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s="3" customForma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s="3" customForma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s="3" customForma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s="3" customForma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s="3" customForma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s="3" customForma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s="3" customForma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s="3" customForma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s="3" customForma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s="3" customForma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s="3" customForma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s="3" customForma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s="3" customForma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s="3" customForma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s="3" customForma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s="3" customForma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s="3" customForma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s="3" customForma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s="3" customForma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s="3" customForma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s="3" customForma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s="3" customForma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s="3" customForma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s="3" customForma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s="3" customForma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s="3" customForma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s="3" customForma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s="3" customForma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s="3" customForma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s="3" customForma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s="3" customForma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s="3" customForma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s="3" customForma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s="3" customForma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s="3" customForma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s="3" customForma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s="3" customForma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s="3" customForma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s="3" customForma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s="3" customForma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s="3" customForma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s="3" customForma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s="3" customForma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s="3" customForma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s="3" customForma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s="3" customForma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s="3" customForma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s="3" customForma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s="3" customForma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s="3" customForma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s="3" customForma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s="3" customForma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s="3" customForma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s="3" customForma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s="3" customForma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s="3" customForma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s="3" customForma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s="3" customForma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s="3" customForma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s="3" customForma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s="3" customForma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s="3" customForma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s="3" customForma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s="3" customForma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s="3" customForma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s="3" customForma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s="3" customForma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s="3" customForma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sheetData>
  <mergeCells count="53">
    <mergeCell ref="X15:X16"/>
    <mergeCell ref="N16:O16"/>
    <mergeCell ref="F1:U1"/>
    <mergeCell ref="A2:Y2"/>
    <mergeCell ref="D5:V7"/>
    <mergeCell ref="U16:V16"/>
    <mergeCell ref="B15:H16"/>
    <mergeCell ref="P15:T15"/>
    <mergeCell ref="I8:R8"/>
    <mergeCell ref="I9:R9"/>
    <mergeCell ref="N17:O19"/>
    <mergeCell ref="U17:V19"/>
    <mergeCell ref="C18:H18"/>
    <mergeCell ref="C19:H19"/>
    <mergeCell ref="W15:W16"/>
    <mergeCell ref="C23:D27"/>
    <mergeCell ref="E23:H23"/>
    <mergeCell ref="E24:H24"/>
    <mergeCell ref="E32:H32"/>
    <mergeCell ref="B17:B19"/>
    <mergeCell ref="C17:H17"/>
    <mergeCell ref="B36:D36"/>
    <mergeCell ref="E36:H36"/>
    <mergeCell ref="N24:O24"/>
    <mergeCell ref="E25:H25"/>
    <mergeCell ref="E26:H26"/>
    <mergeCell ref="E27:H27"/>
    <mergeCell ref="N27:O27"/>
    <mergeCell ref="C28:D35"/>
    <mergeCell ref="E28:H28"/>
    <mergeCell ref="E29:H29"/>
    <mergeCell ref="E30:H30"/>
    <mergeCell ref="E31:H31"/>
    <mergeCell ref="B20:B35"/>
    <mergeCell ref="C20:H20"/>
    <mergeCell ref="C21:H21"/>
    <mergeCell ref="C22:H22"/>
    <mergeCell ref="N43:O43"/>
    <mergeCell ref="B85:I86"/>
    <mergeCell ref="N85:W86"/>
    <mergeCell ref="I15:M15"/>
    <mergeCell ref="B39:C39"/>
    <mergeCell ref="N39:O39"/>
    <mergeCell ref="B40:C40"/>
    <mergeCell ref="N40:O40"/>
    <mergeCell ref="B42:C42"/>
    <mergeCell ref="N42:O42"/>
    <mergeCell ref="N41:O41"/>
    <mergeCell ref="N32:O35"/>
    <mergeCell ref="E33:H33"/>
    <mergeCell ref="E34:H34"/>
    <mergeCell ref="E35:H35"/>
    <mergeCell ref="N38:O38"/>
  </mergeCells>
  <dataValidations disablePrompts="1" count="2">
    <dataValidation allowBlank="1" showInputMessage="1" showErrorMessage="1" promptTitle="ELEGIR VALORES DE LA LISTA" sqref="N32 U20:U35 V20:V23 V28 V32" xr:uid="{00000000-0002-0000-0600-000000000000}"/>
    <dataValidation allowBlank="1" showInputMessage="1" showErrorMessage="1" prompt=" " sqref="P17:S35" xr:uid="{00000000-0002-0000-0600-000001000000}"/>
  </dataValidations>
  <printOptions horizontalCentered="1" verticalCentered="1"/>
  <pageMargins left="0" right="0" top="0" bottom="0" header="0" footer="0"/>
  <pageSetup paperSize="5" scale="41"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T287"/>
  <sheetViews>
    <sheetView view="pageBreakPreview" topLeftCell="A17" zoomScale="55" zoomScaleNormal="24" zoomScaleSheetLayoutView="55" workbookViewId="0">
      <selection activeCell="B17" sqref="D18"/>
    </sheetView>
  </sheetViews>
  <sheetFormatPr baseColWidth="10" defaultRowHeight="14.4" x14ac:dyDescent="0.3"/>
  <cols>
    <col min="1" max="2" width="11.44140625" style="8"/>
    <col min="3" max="10" width="14.88671875" style="8" customWidth="1"/>
    <col min="11" max="13" width="11.33203125" style="8" customWidth="1"/>
    <col min="14" max="17" width="14.88671875" style="8" customWidth="1"/>
    <col min="18" max="20" width="11.44140625" style="8" customWidth="1"/>
    <col min="21" max="23" width="14.88671875" style="8" customWidth="1"/>
    <col min="24" max="25" width="20.5546875" style="8" customWidth="1"/>
    <col min="26" max="26" width="11.44140625" style="8" customWidth="1"/>
    <col min="27" max="72" width="11.44140625" style="3"/>
  </cols>
  <sheetData>
    <row r="1" spans="1:33" ht="30.75" customHeight="1" x14ac:dyDescent="0.3">
      <c r="A1" s="264" t="s">
        <v>8</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
      <c r="AB1" s="2"/>
      <c r="AC1" s="2"/>
      <c r="AD1" s="2"/>
      <c r="AE1" s="2"/>
      <c r="AF1" s="2"/>
      <c r="AG1" s="2"/>
    </row>
    <row r="2" spans="1:33" ht="36" customHeight="1" x14ac:dyDescent="0.3">
      <c r="A2" s="265" t="s">
        <v>7</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
      <c r="AB2" s="2"/>
      <c r="AC2" s="2"/>
      <c r="AD2" s="2"/>
      <c r="AE2" s="2"/>
      <c r="AF2" s="2"/>
      <c r="AG2" s="2"/>
    </row>
    <row r="3" spans="1:33" s="3" customFormat="1" x14ac:dyDescent="0.3">
      <c r="A3" s="4"/>
      <c r="B3" s="4"/>
      <c r="C3" s="4"/>
      <c r="D3" s="4"/>
      <c r="E3" s="4"/>
      <c r="F3" s="4"/>
      <c r="G3" s="4"/>
      <c r="H3" s="4"/>
      <c r="I3" s="4"/>
      <c r="J3" s="4"/>
      <c r="K3" s="4"/>
      <c r="L3" s="4"/>
      <c r="M3" s="4"/>
      <c r="N3" s="4"/>
      <c r="O3" s="4"/>
      <c r="P3" s="4"/>
      <c r="Q3" s="4"/>
      <c r="R3" s="4"/>
      <c r="S3" s="4"/>
      <c r="T3" s="4"/>
      <c r="U3" s="4"/>
      <c r="V3" s="4"/>
      <c r="W3" s="4"/>
      <c r="X3" s="4"/>
      <c r="Y3" s="4"/>
      <c r="Z3" s="4"/>
      <c r="AA3" s="2"/>
      <c r="AB3" s="2"/>
      <c r="AC3" s="2"/>
      <c r="AD3" s="2"/>
      <c r="AE3" s="2"/>
      <c r="AF3" s="2"/>
      <c r="AG3" s="2"/>
    </row>
    <row r="4" spans="1:33" s="3" customFormat="1" x14ac:dyDescent="0.3">
      <c r="A4" s="4"/>
      <c r="B4" s="4"/>
      <c r="C4" s="4"/>
      <c r="D4" s="4"/>
      <c r="E4" s="4"/>
      <c r="F4" s="4"/>
      <c r="G4" s="4"/>
      <c r="H4" s="4"/>
      <c r="I4" s="4"/>
      <c r="J4" s="4"/>
      <c r="K4" s="4"/>
      <c r="L4" s="4"/>
      <c r="M4" s="4"/>
      <c r="N4" s="4"/>
      <c r="O4" s="4"/>
      <c r="P4" s="4"/>
      <c r="Q4" s="4"/>
      <c r="R4" s="4"/>
      <c r="S4" s="4"/>
      <c r="T4" s="4"/>
      <c r="U4" s="4"/>
      <c r="V4" s="4"/>
      <c r="W4" s="4"/>
      <c r="X4" s="4"/>
      <c r="Y4" s="4"/>
      <c r="Z4" s="4"/>
      <c r="AA4" s="2"/>
      <c r="AB4" s="2"/>
      <c r="AC4" s="2"/>
      <c r="AD4" s="2"/>
      <c r="AE4" s="2"/>
      <c r="AF4" s="2"/>
      <c r="AG4" s="2"/>
    </row>
    <row r="5" spans="1:33" s="3" customFormat="1" ht="25.5" customHeight="1" x14ac:dyDescent="0.3">
      <c r="A5" s="4"/>
      <c r="B5" s="4"/>
      <c r="C5" s="4"/>
      <c r="D5" s="141" t="s">
        <v>77</v>
      </c>
      <c r="E5" s="141"/>
      <c r="F5" s="141"/>
      <c r="G5" s="141"/>
      <c r="H5" s="141"/>
      <c r="I5" s="141"/>
      <c r="J5" s="141"/>
      <c r="K5" s="141"/>
      <c r="L5" s="141"/>
      <c r="M5" s="141"/>
      <c r="N5" s="141"/>
      <c r="O5" s="141"/>
      <c r="P5" s="141"/>
      <c r="Q5" s="141"/>
      <c r="R5" s="141"/>
      <c r="S5" s="141"/>
      <c r="T5" s="141"/>
      <c r="U5" s="141"/>
      <c r="V5" s="141"/>
      <c r="W5" s="141"/>
      <c r="X5" s="4"/>
      <c r="Y5" s="4"/>
      <c r="Z5" s="4"/>
      <c r="AA5" s="2"/>
      <c r="AB5" s="2"/>
      <c r="AC5" s="2"/>
      <c r="AD5" s="2"/>
      <c r="AE5" s="2"/>
      <c r="AF5" s="2"/>
      <c r="AG5" s="2"/>
    </row>
    <row r="6" spans="1:33" s="3" customFormat="1" ht="15" customHeight="1" x14ac:dyDescent="0.3">
      <c r="A6" s="4"/>
      <c r="B6" s="4"/>
      <c r="C6" s="4"/>
      <c r="D6" s="141"/>
      <c r="E6" s="141"/>
      <c r="F6" s="141"/>
      <c r="G6" s="141"/>
      <c r="H6" s="141"/>
      <c r="I6" s="141"/>
      <c r="J6" s="141"/>
      <c r="K6" s="141"/>
      <c r="L6" s="141"/>
      <c r="M6" s="141"/>
      <c r="N6" s="141"/>
      <c r="O6" s="141"/>
      <c r="P6" s="141"/>
      <c r="Q6" s="141"/>
      <c r="R6" s="141"/>
      <c r="S6" s="141"/>
      <c r="T6" s="141"/>
      <c r="U6" s="141"/>
      <c r="V6" s="141"/>
      <c r="W6" s="141"/>
      <c r="X6" s="4"/>
      <c r="Y6" s="4"/>
      <c r="Z6" s="4"/>
      <c r="AA6" s="2"/>
      <c r="AB6" s="2"/>
      <c r="AC6" s="2"/>
      <c r="AD6" s="2"/>
      <c r="AE6" s="2"/>
      <c r="AF6" s="2"/>
      <c r="AG6" s="2"/>
    </row>
    <row r="7" spans="1:33" s="3" customFormat="1" x14ac:dyDescent="0.3">
      <c r="A7" s="4"/>
      <c r="B7" s="4"/>
      <c r="C7" s="4"/>
      <c r="D7" s="141"/>
      <c r="E7" s="141"/>
      <c r="F7" s="141"/>
      <c r="G7" s="141"/>
      <c r="H7" s="141"/>
      <c r="I7" s="141"/>
      <c r="J7" s="141"/>
      <c r="K7" s="141"/>
      <c r="L7" s="141"/>
      <c r="M7" s="141"/>
      <c r="N7" s="141"/>
      <c r="O7" s="141"/>
      <c r="P7" s="141"/>
      <c r="Q7" s="141"/>
      <c r="R7" s="141"/>
      <c r="S7" s="141"/>
      <c r="T7" s="141"/>
      <c r="U7" s="141"/>
      <c r="V7" s="141"/>
      <c r="W7" s="141"/>
      <c r="X7" s="4"/>
      <c r="Y7" s="4"/>
      <c r="Z7" s="4"/>
      <c r="AA7" s="2"/>
      <c r="AB7" s="2"/>
      <c r="AC7" s="2"/>
      <c r="AD7" s="2"/>
      <c r="AE7" s="2"/>
      <c r="AF7" s="2"/>
      <c r="AG7" s="2"/>
    </row>
    <row r="8" spans="1:33" s="3" customFormat="1" ht="31.2" x14ac:dyDescent="0.3">
      <c r="A8" s="4"/>
      <c r="B8" s="4"/>
      <c r="C8" s="4"/>
      <c r="D8" s="4"/>
      <c r="E8" s="4"/>
      <c r="F8" s="4"/>
      <c r="G8" s="11"/>
      <c r="H8" s="11"/>
      <c r="I8" s="203" t="s">
        <v>193</v>
      </c>
      <c r="J8" s="203"/>
      <c r="K8" s="203"/>
      <c r="L8" s="203"/>
      <c r="M8" s="203"/>
      <c r="N8" s="203"/>
      <c r="O8" s="203"/>
      <c r="P8" s="203"/>
      <c r="Q8" s="203"/>
      <c r="R8" s="203"/>
      <c r="S8" s="11"/>
      <c r="T8" s="11"/>
      <c r="U8" s="11"/>
      <c r="V8" s="4"/>
      <c r="W8" s="4"/>
      <c r="X8" s="4"/>
      <c r="Y8" s="4"/>
      <c r="Z8" s="4"/>
      <c r="AA8" s="2"/>
      <c r="AB8" s="2"/>
      <c r="AC8" s="2"/>
      <c r="AD8" s="2"/>
      <c r="AE8" s="2"/>
      <c r="AF8" s="2"/>
      <c r="AG8" s="2"/>
    </row>
    <row r="9" spans="1:33" s="3" customFormat="1" ht="29.4" x14ac:dyDescent="0.3">
      <c r="A9" s="4"/>
      <c r="B9" s="4"/>
      <c r="C9" s="4"/>
      <c r="D9" s="4"/>
      <c r="E9" s="4"/>
      <c r="F9" s="4"/>
      <c r="G9" s="51"/>
      <c r="H9" s="51"/>
      <c r="I9" s="229" t="s">
        <v>191</v>
      </c>
      <c r="J9" s="229"/>
      <c r="K9" s="229"/>
      <c r="L9" s="229"/>
      <c r="M9" s="229"/>
      <c r="N9" s="229"/>
      <c r="O9" s="229"/>
      <c r="P9" s="229"/>
      <c r="Q9" s="229"/>
      <c r="R9" s="229"/>
      <c r="S9" s="51"/>
      <c r="T9" s="51"/>
      <c r="U9" s="51"/>
      <c r="V9" s="4"/>
      <c r="W9" s="4"/>
      <c r="X9" s="4"/>
      <c r="Y9" s="4"/>
      <c r="Z9" s="4"/>
      <c r="AA9" s="2"/>
      <c r="AB9" s="2"/>
      <c r="AC9" s="2"/>
      <c r="AD9" s="2"/>
      <c r="AE9" s="2"/>
      <c r="AF9" s="2"/>
      <c r="AG9" s="2"/>
    </row>
    <row r="10" spans="1:33" s="3" customFormat="1" x14ac:dyDescent="0.3">
      <c r="A10" s="4"/>
      <c r="B10" s="4"/>
      <c r="C10" s="4"/>
      <c r="D10" s="4"/>
      <c r="E10" s="4"/>
      <c r="F10" s="4"/>
      <c r="G10" s="4"/>
      <c r="H10" s="4"/>
      <c r="I10" s="4"/>
      <c r="J10" s="4"/>
      <c r="K10" s="4"/>
      <c r="L10" s="4"/>
      <c r="M10" s="4"/>
      <c r="N10" s="4"/>
      <c r="O10" s="4"/>
      <c r="P10" s="4"/>
      <c r="Q10" s="4"/>
      <c r="R10" s="4"/>
      <c r="S10" s="4"/>
      <c r="T10" s="4"/>
      <c r="U10" s="4"/>
      <c r="V10" s="4"/>
      <c r="W10" s="4"/>
      <c r="X10" s="4"/>
      <c r="Y10" s="4"/>
      <c r="Z10" s="4"/>
      <c r="AA10" s="2"/>
      <c r="AB10" s="2"/>
      <c r="AC10" s="2"/>
      <c r="AD10" s="2"/>
      <c r="AE10" s="2"/>
      <c r="AF10" s="2"/>
      <c r="AG10" s="2"/>
    </row>
    <row r="11" spans="1:33" s="3" customFormat="1" x14ac:dyDescent="0.3">
      <c r="A11" s="4"/>
      <c r="B11" s="4"/>
      <c r="C11" s="4"/>
      <c r="D11" s="4"/>
      <c r="E11" s="4"/>
      <c r="F11" s="4"/>
      <c r="G11" s="4"/>
      <c r="H11" s="18"/>
      <c r="I11" s="18"/>
      <c r="J11" s="4"/>
      <c r="K11" s="4"/>
      <c r="L11" s="4"/>
      <c r="M11" s="4"/>
      <c r="N11" s="4"/>
      <c r="O11" s="4"/>
      <c r="P11" s="4"/>
      <c r="Q11" s="4"/>
      <c r="R11" s="4"/>
      <c r="S11" s="4"/>
      <c r="T11" s="4"/>
      <c r="U11" s="4"/>
      <c r="V11" s="4"/>
      <c r="W11" s="4"/>
      <c r="X11" s="4"/>
      <c r="Y11" s="4"/>
      <c r="Z11" s="4"/>
      <c r="AA11" s="2"/>
      <c r="AB11" s="2"/>
      <c r="AC11" s="2"/>
      <c r="AD11" s="2"/>
      <c r="AE11" s="2"/>
      <c r="AF11" s="2"/>
      <c r="AG11" s="2"/>
    </row>
    <row r="12" spans="1:33" s="3" customFormat="1" ht="9" customHeight="1"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2"/>
      <c r="AB12" s="2"/>
      <c r="AC12" s="2"/>
      <c r="AD12" s="2"/>
      <c r="AE12" s="2"/>
      <c r="AF12" s="2"/>
      <c r="AG12" s="2"/>
    </row>
    <row r="13" spans="1:33" s="3" customFormat="1" x14ac:dyDescent="0.3">
      <c r="A13" s="4"/>
      <c r="B13" s="4"/>
      <c r="C13" s="4"/>
      <c r="D13" s="4"/>
      <c r="E13" s="4"/>
      <c r="F13" s="4"/>
      <c r="G13" s="4"/>
      <c r="H13" s="4"/>
      <c r="I13" s="4"/>
      <c r="J13" s="4"/>
      <c r="K13" s="4"/>
      <c r="L13" s="4"/>
      <c r="M13" s="4"/>
      <c r="N13" s="4"/>
      <c r="O13" s="4"/>
      <c r="P13" s="4"/>
      <c r="Q13" s="4"/>
      <c r="R13" s="4"/>
      <c r="S13" s="4"/>
      <c r="T13" s="4"/>
      <c r="U13" s="4"/>
      <c r="V13" s="4"/>
      <c r="W13" s="4"/>
      <c r="X13" s="4"/>
      <c r="Y13" s="4"/>
      <c r="Z13" s="4"/>
      <c r="AA13" s="2"/>
      <c r="AB13" s="2"/>
      <c r="AC13" s="2"/>
      <c r="AD13" s="2"/>
      <c r="AE13" s="2"/>
      <c r="AF13" s="2"/>
      <c r="AG13" s="2"/>
    </row>
    <row r="14" spans="1:33" s="3" customFormat="1" x14ac:dyDescent="0.3">
      <c r="A14" s="4"/>
      <c r="B14" s="4"/>
      <c r="C14" s="4"/>
      <c r="D14" s="4"/>
      <c r="E14" s="4"/>
      <c r="F14" s="4"/>
      <c r="G14" s="4"/>
      <c r="H14" s="4"/>
      <c r="I14" s="4"/>
      <c r="J14" s="4"/>
      <c r="K14" s="4"/>
      <c r="L14" s="4"/>
      <c r="M14" s="4"/>
      <c r="N14" s="4"/>
      <c r="O14" s="4"/>
      <c r="P14" s="4"/>
      <c r="Q14" s="4"/>
      <c r="R14" s="4"/>
      <c r="S14" s="4"/>
      <c r="T14" s="4"/>
      <c r="U14" s="4"/>
      <c r="V14" s="4"/>
      <c r="W14" s="4"/>
      <c r="X14" s="4"/>
      <c r="Y14" s="4"/>
      <c r="Z14" s="4"/>
      <c r="AA14" s="2"/>
      <c r="AB14" s="2"/>
      <c r="AC14" s="2"/>
      <c r="AD14" s="2"/>
      <c r="AE14" s="2"/>
      <c r="AF14" s="2"/>
      <c r="AG14" s="2"/>
    </row>
    <row r="15" spans="1:33" s="3" customFormat="1" ht="36.75" customHeight="1" x14ac:dyDescent="0.3">
      <c r="A15" s="1"/>
      <c r="B15" s="312" t="s">
        <v>9</v>
      </c>
      <c r="C15" s="313"/>
      <c r="D15" s="313"/>
      <c r="E15" s="313"/>
      <c r="F15" s="313"/>
      <c r="G15" s="313"/>
      <c r="H15" s="313"/>
      <c r="I15" s="314"/>
      <c r="J15" s="318" t="s">
        <v>14</v>
      </c>
      <c r="K15" s="319"/>
      <c r="L15" s="319"/>
      <c r="M15" s="319"/>
      <c r="N15" s="320"/>
      <c r="O15" s="20" t="s">
        <v>10</v>
      </c>
      <c r="P15" s="19" t="s">
        <v>11</v>
      </c>
      <c r="Q15" s="321" t="s">
        <v>16</v>
      </c>
      <c r="R15" s="322"/>
      <c r="S15" s="322"/>
      <c r="T15" s="322"/>
      <c r="U15" s="323"/>
      <c r="V15" s="19" t="s">
        <v>10</v>
      </c>
      <c r="W15" s="19" t="s">
        <v>11</v>
      </c>
      <c r="X15" s="261" t="s">
        <v>12</v>
      </c>
      <c r="Y15" s="262" t="s">
        <v>13</v>
      </c>
      <c r="Z15" s="4"/>
      <c r="AA15" s="2"/>
      <c r="AB15" s="2"/>
      <c r="AC15" s="2"/>
      <c r="AD15" s="2"/>
      <c r="AE15" s="2"/>
      <c r="AF15" s="2"/>
      <c r="AG15" s="2"/>
    </row>
    <row r="16" spans="1:33" s="3" customFormat="1" ht="46.5" customHeight="1" x14ac:dyDescent="0.3">
      <c r="A16" s="1"/>
      <c r="B16" s="315"/>
      <c r="C16" s="316"/>
      <c r="D16" s="316"/>
      <c r="E16" s="316"/>
      <c r="F16" s="316"/>
      <c r="G16" s="316"/>
      <c r="H16" s="316"/>
      <c r="I16" s="317"/>
      <c r="J16" s="55" t="s">
        <v>10</v>
      </c>
      <c r="K16" s="54">
        <v>1</v>
      </c>
      <c r="L16" s="54">
        <v>2</v>
      </c>
      <c r="M16" s="54">
        <v>3</v>
      </c>
      <c r="N16" s="56" t="s">
        <v>11</v>
      </c>
      <c r="O16" s="263" t="s">
        <v>15</v>
      </c>
      <c r="P16" s="263"/>
      <c r="Q16" s="19" t="s">
        <v>10</v>
      </c>
      <c r="R16" s="54">
        <v>1</v>
      </c>
      <c r="S16" s="54">
        <v>2</v>
      </c>
      <c r="T16" s="54">
        <v>3</v>
      </c>
      <c r="U16" s="55" t="s">
        <v>11</v>
      </c>
      <c r="V16" s="263" t="s">
        <v>17</v>
      </c>
      <c r="W16" s="263"/>
      <c r="X16" s="324"/>
      <c r="Y16" s="325"/>
      <c r="Z16" s="4"/>
      <c r="AA16" s="2"/>
      <c r="AB16" s="2"/>
      <c r="AC16" s="2"/>
      <c r="AD16" s="2"/>
      <c r="AE16" s="2"/>
      <c r="AF16" s="2"/>
      <c r="AG16" s="2"/>
    </row>
    <row r="17" spans="1:33" s="3" customFormat="1" ht="70.5" customHeight="1" x14ac:dyDescent="0.3">
      <c r="A17" s="4"/>
      <c r="B17" s="303" t="s">
        <v>78</v>
      </c>
      <c r="C17" s="304"/>
      <c r="D17" s="304"/>
      <c r="E17" s="304"/>
      <c r="F17" s="304"/>
      <c r="G17" s="304"/>
      <c r="H17" s="304"/>
      <c r="I17" s="305"/>
      <c r="J17" s="21"/>
      <c r="K17" s="21"/>
      <c r="L17" s="21"/>
      <c r="M17" s="21"/>
      <c r="N17" s="22">
        <f>(K17+L17+M17)/3</f>
        <v>0</v>
      </c>
      <c r="O17" s="309"/>
      <c r="P17" s="310"/>
      <c r="Q17" s="21"/>
      <c r="R17" s="21"/>
      <c r="S17" s="21"/>
      <c r="T17" s="21"/>
      <c r="U17" s="22">
        <f>(R17+S17+T17)/3</f>
        <v>0</v>
      </c>
      <c r="V17" s="309"/>
      <c r="W17" s="311"/>
      <c r="X17" s="41">
        <f>((V17++Q17+J17)/2)/100</f>
        <v>0</v>
      </c>
      <c r="Y17" s="42">
        <f>((N17+U17)/2)/100</f>
        <v>0</v>
      </c>
      <c r="Z17" s="4"/>
      <c r="AA17" s="2"/>
      <c r="AB17" s="2"/>
      <c r="AC17" s="2"/>
      <c r="AD17" s="2"/>
      <c r="AE17" s="2"/>
      <c r="AF17" s="2"/>
      <c r="AG17" s="2"/>
    </row>
    <row r="18" spans="1:33" s="3" customFormat="1" ht="24" customHeight="1" x14ac:dyDescent="0.3">
      <c r="A18" s="4"/>
      <c r="B18" s="294" t="s">
        <v>79</v>
      </c>
      <c r="C18" s="295"/>
      <c r="D18" s="303" t="s">
        <v>80</v>
      </c>
      <c r="E18" s="304"/>
      <c r="F18" s="304"/>
      <c r="G18" s="304"/>
      <c r="H18" s="304"/>
      <c r="I18" s="305"/>
      <c r="J18" s="21"/>
      <c r="K18" s="21"/>
      <c r="L18" s="21"/>
      <c r="M18" s="21"/>
      <c r="N18" s="22">
        <f>(K18+L18+M18)/3</f>
        <v>0</v>
      </c>
      <c r="O18" s="43"/>
      <c r="P18" s="43"/>
      <c r="Q18" s="21"/>
      <c r="R18" s="21"/>
      <c r="S18" s="21"/>
      <c r="T18" s="21"/>
      <c r="U18" s="22">
        <f>(R18+S18+T18)/3</f>
        <v>0</v>
      </c>
      <c r="V18" s="43"/>
      <c r="W18" s="44"/>
      <c r="X18" s="41">
        <f>((V18+Q18+O18+J18)/4)/100</f>
        <v>0</v>
      </c>
      <c r="Y18" s="42">
        <f>((N18+P18+U18+W18)/4)/100</f>
        <v>0</v>
      </c>
      <c r="Z18" s="4"/>
      <c r="AA18" s="2"/>
      <c r="AB18" s="2"/>
      <c r="AC18" s="2"/>
      <c r="AD18" s="2"/>
      <c r="AE18" s="2"/>
      <c r="AF18" s="2"/>
      <c r="AG18" s="2"/>
    </row>
    <row r="19" spans="1:33" s="3" customFormat="1" ht="40.5" customHeight="1" x14ac:dyDescent="0.3">
      <c r="A19" s="4"/>
      <c r="B19" s="296"/>
      <c r="C19" s="297"/>
      <c r="D19" s="303" t="s">
        <v>81</v>
      </c>
      <c r="E19" s="304"/>
      <c r="F19" s="304"/>
      <c r="G19" s="304"/>
      <c r="H19" s="304"/>
      <c r="I19" s="305"/>
      <c r="J19" s="21"/>
      <c r="K19" s="21"/>
      <c r="L19" s="21"/>
      <c r="M19" s="21"/>
      <c r="N19" s="22">
        <f>(K19+L19+M19)/3</f>
        <v>0</v>
      </c>
      <c r="O19" s="43"/>
      <c r="P19" s="43"/>
      <c r="Q19" s="21"/>
      <c r="R19" s="21"/>
      <c r="S19" s="21"/>
      <c r="T19" s="21"/>
      <c r="U19" s="22">
        <f>(R19+S19+T19)/3</f>
        <v>0</v>
      </c>
      <c r="V19" s="43"/>
      <c r="W19" s="44"/>
      <c r="X19" s="41">
        <f t="shared" ref="X19:X22" si="0">((V19+Q19+O19+J19)/4)/100</f>
        <v>0</v>
      </c>
      <c r="Y19" s="42">
        <f>((N19+P19+U19+W19)/4)/100</f>
        <v>0</v>
      </c>
      <c r="Z19" s="4"/>
      <c r="AA19" s="2"/>
      <c r="AB19" s="2"/>
      <c r="AC19" s="2"/>
      <c r="AD19" s="2"/>
      <c r="AE19" s="2"/>
      <c r="AF19" s="2"/>
      <c r="AG19" s="2"/>
    </row>
    <row r="20" spans="1:33" s="3" customFormat="1" ht="20.25" customHeight="1" x14ac:dyDescent="0.3">
      <c r="A20" s="4"/>
      <c r="B20" s="296"/>
      <c r="C20" s="297"/>
      <c r="D20" s="306" t="s">
        <v>82</v>
      </c>
      <c r="E20" s="273" t="s">
        <v>83</v>
      </c>
      <c r="F20" s="274"/>
      <c r="G20" s="274"/>
      <c r="H20" s="274"/>
      <c r="I20" s="275"/>
      <c r="J20" s="21"/>
      <c r="K20" s="21"/>
      <c r="L20" s="21"/>
      <c r="M20" s="21"/>
      <c r="N20" s="22">
        <f t="shared" ref="N20:N37" si="1">(K20+L20+M20)/3</f>
        <v>0</v>
      </c>
      <c r="O20" s="43"/>
      <c r="P20" s="43"/>
      <c r="Q20" s="21"/>
      <c r="R20" s="21"/>
      <c r="S20" s="21"/>
      <c r="T20" s="21"/>
      <c r="U20" s="22">
        <f t="shared" ref="U20:U37" si="2">(R20+S20+T20)/3</f>
        <v>0</v>
      </c>
      <c r="V20" s="43"/>
      <c r="W20" s="44"/>
      <c r="X20" s="41">
        <f>((V20+Q20+O20+J20)/4)/100</f>
        <v>0</v>
      </c>
      <c r="Y20" s="42">
        <f t="shared" ref="Y20:Y22" si="3">((N20+P20+U20+W20)/4)/100</f>
        <v>0</v>
      </c>
      <c r="Z20" s="4"/>
      <c r="AA20" s="2"/>
      <c r="AB20" s="2"/>
      <c r="AC20" s="2"/>
      <c r="AD20" s="2"/>
      <c r="AE20" s="2"/>
      <c r="AF20" s="2"/>
      <c r="AG20" s="2"/>
    </row>
    <row r="21" spans="1:33" s="3" customFormat="1" ht="50.25" customHeight="1" x14ac:dyDescent="0.3">
      <c r="A21" s="4"/>
      <c r="B21" s="296"/>
      <c r="C21" s="297"/>
      <c r="D21" s="307"/>
      <c r="E21" s="273" t="s">
        <v>84</v>
      </c>
      <c r="F21" s="274"/>
      <c r="G21" s="274"/>
      <c r="H21" s="274"/>
      <c r="I21" s="275"/>
      <c r="J21" s="21"/>
      <c r="K21" s="21"/>
      <c r="L21" s="21"/>
      <c r="M21" s="21"/>
      <c r="N21" s="22">
        <f>(K21+L21+M21)/3</f>
        <v>0</v>
      </c>
      <c r="O21" s="43"/>
      <c r="P21" s="43"/>
      <c r="Q21" s="21"/>
      <c r="R21" s="21"/>
      <c r="S21" s="21"/>
      <c r="T21" s="21"/>
      <c r="U21" s="22">
        <f>(R21+S21+T21)/3</f>
        <v>0</v>
      </c>
      <c r="V21" s="43"/>
      <c r="W21" s="44"/>
      <c r="X21" s="41">
        <f>((V21+Q21+O21+J21)/4)/100</f>
        <v>0</v>
      </c>
      <c r="Y21" s="42">
        <f t="shared" si="3"/>
        <v>0</v>
      </c>
      <c r="Z21" s="4"/>
      <c r="AA21" s="2"/>
      <c r="AB21" s="2"/>
      <c r="AC21" s="2"/>
      <c r="AD21" s="2"/>
      <c r="AE21" s="2"/>
      <c r="AF21" s="2"/>
      <c r="AG21" s="2"/>
    </row>
    <row r="22" spans="1:33" s="3" customFormat="1" ht="42" customHeight="1" x14ac:dyDescent="0.3">
      <c r="A22" s="4"/>
      <c r="B22" s="296"/>
      <c r="C22" s="297"/>
      <c r="D22" s="307"/>
      <c r="E22" s="273" t="s">
        <v>85</v>
      </c>
      <c r="F22" s="274"/>
      <c r="G22" s="274"/>
      <c r="H22" s="274"/>
      <c r="I22" s="275"/>
      <c r="J22" s="21"/>
      <c r="K22" s="21"/>
      <c r="L22" s="21"/>
      <c r="M22" s="21"/>
      <c r="N22" s="22">
        <f>(K22+L22+M22)/3</f>
        <v>0</v>
      </c>
      <c r="O22" s="25"/>
      <c r="P22" s="26"/>
      <c r="Q22" s="21"/>
      <c r="R22" s="21"/>
      <c r="S22" s="21"/>
      <c r="T22" s="21"/>
      <c r="U22" s="22">
        <f>(R22+S22+T22)/3</f>
        <v>0</v>
      </c>
      <c r="V22" s="25"/>
      <c r="W22" s="45"/>
      <c r="X22" s="41">
        <f t="shared" si="0"/>
        <v>0</v>
      </c>
      <c r="Y22" s="42">
        <f t="shared" si="3"/>
        <v>0</v>
      </c>
      <c r="Z22" s="4"/>
      <c r="AA22" s="2"/>
      <c r="AB22" s="2"/>
      <c r="AC22" s="2"/>
      <c r="AD22" s="2"/>
      <c r="AE22" s="2"/>
      <c r="AF22" s="2"/>
      <c r="AG22" s="2"/>
    </row>
    <row r="23" spans="1:33" s="3" customFormat="1" ht="31.5" customHeight="1" x14ac:dyDescent="0.3">
      <c r="A23" s="4"/>
      <c r="B23" s="296"/>
      <c r="C23" s="297"/>
      <c r="D23" s="308"/>
      <c r="E23" s="273" t="s">
        <v>86</v>
      </c>
      <c r="F23" s="274"/>
      <c r="G23" s="274"/>
      <c r="H23" s="274"/>
      <c r="I23" s="275"/>
      <c r="J23" s="21"/>
      <c r="K23" s="21"/>
      <c r="L23" s="21"/>
      <c r="M23" s="21"/>
      <c r="N23" s="22">
        <f>(K23+L23+M23)/3</f>
        <v>0</v>
      </c>
      <c r="O23" s="276"/>
      <c r="P23" s="277"/>
      <c r="Q23" s="21"/>
      <c r="R23" s="21"/>
      <c r="S23" s="21"/>
      <c r="T23" s="21"/>
      <c r="U23" s="22">
        <f>(R23+S23+T23)/3</f>
        <v>0</v>
      </c>
      <c r="V23" s="276"/>
      <c r="W23" s="282"/>
      <c r="X23" s="41">
        <f t="shared" ref="X23:X26" si="4">((V23++Q23+J23)/2)/100</f>
        <v>0</v>
      </c>
      <c r="Y23" s="42">
        <f t="shared" ref="Y23:Y26" si="5">((N23+U23)/2)/100</f>
        <v>0</v>
      </c>
      <c r="Z23" s="4"/>
      <c r="AA23" s="2"/>
      <c r="AB23" s="2"/>
      <c r="AC23" s="2"/>
      <c r="AD23" s="2"/>
      <c r="AE23" s="2"/>
      <c r="AF23" s="2"/>
      <c r="AG23" s="2"/>
    </row>
    <row r="24" spans="1:33" s="3" customFormat="1" ht="72.75" customHeight="1" x14ac:dyDescent="0.3">
      <c r="A24" s="4"/>
      <c r="B24" s="296"/>
      <c r="C24" s="297"/>
      <c r="D24" s="273" t="s">
        <v>87</v>
      </c>
      <c r="E24" s="274"/>
      <c r="F24" s="274"/>
      <c r="G24" s="274"/>
      <c r="H24" s="274"/>
      <c r="I24" s="275"/>
      <c r="J24" s="21"/>
      <c r="K24" s="21"/>
      <c r="L24" s="21"/>
      <c r="M24" s="21"/>
      <c r="N24" s="22">
        <f t="shared" si="1"/>
        <v>0</v>
      </c>
      <c r="O24" s="278"/>
      <c r="P24" s="279"/>
      <c r="Q24" s="21"/>
      <c r="R24" s="21"/>
      <c r="S24" s="21"/>
      <c r="T24" s="21"/>
      <c r="U24" s="22">
        <f t="shared" si="2"/>
        <v>0</v>
      </c>
      <c r="V24" s="278"/>
      <c r="W24" s="283"/>
      <c r="X24" s="41">
        <f t="shared" si="4"/>
        <v>0</v>
      </c>
      <c r="Y24" s="42">
        <f t="shared" si="5"/>
        <v>0</v>
      </c>
      <c r="Z24" s="4"/>
      <c r="AA24" s="2"/>
      <c r="AB24" s="2"/>
      <c r="AC24" s="2"/>
      <c r="AD24" s="2"/>
      <c r="AE24" s="2"/>
      <c r="AF24" s="2"/>
      <c r="AG24" s="2"/>
    </row>
    <row r="25" spans="1:33" s="3" customFormat="1" ht="84" customHeight="1" x14ac:dyDescent="0.3">
      <c r="A25" s="4"/>
      <c r="B25" s="296"/>
      <c r="C25" s="297"/>
      <c r="D25" s="303" t="s">
        <v>88</v>
      </c>
      <c r="E25" s="304"/>
      <c r="F25" s="304"/>
      <c r="G25" s="304"/>
      <c r="H25" s="304"/>
      <c r="I25" s="305"/>
      <c r="J25" s="21"/>
      <c r="K25" s="21"/>
      <c r="L25" s="21"/>
      <c r="M25" s="21"/>
      <c r="N25" s="22">
        <f t="shared" si="1"/>
        <v>0</v>
      </c>
      <c r="O25" s="280"/>
      <c r="P25" s="281"/>
      <c r="Q25" s="21"/>
      <c r="R25" s="21"/>
      <c r="S25" s="21"/>
      <c r="T25" s="21"/>
      <c r="U25" s="22">
        <f t="shared" si="2"/>
        <v>0</v>
      </c>
      <c r="V25" s="280"/>
      <c r="W25" s="284"/>
      <c r="X25" s="41">
        <f t="shared" si="4"/>
        <v>0</v>
      </c>
      <c r="Y25" s="42">
        <f t="shared" si="5"/>
        <v>0</v>
      </c>
      <c r="Z25" s="4"/>
      <c r="AA25" s="2"/>
      <c r="AB25" s="2"/>
      <c r="AC25" s="2"/>
      <c r="AD25" s="2"/>
      <c r="AE25" s="2"/>
      <c r="AF25" s="2"/>
      <c r="AG25" s="2"/>
    </row>
    <row r="26" spans="1:33" s="3" customFormat="1" ht="41.25" customHeight="1" x14ac:dyDescent="0.3">
      <c r="A26" s="4"/>
      <c r="B26" s="296"/>
      <c r="C26" s="297"/>
      <c r="D26" s="270" t="s">
        <v>89</v>
      </c>
      <c r="E26" s="273" t="s">
        <v>90</v>
      </c>
      <c r="F26" s="274"/>
      <c r="G26" s="274"/>
      <c r="H26" s="274"/>
      <c r="I26" s="275"/>
      <c r="J26" s="21"/>
      <c r="K26" s="21"/>
      <c r="L26" s="21"/>
      <c r="M26" s="21"/>
      <c r="N26" s="22">
        <f t="shared" si="1"/>
        <v>0</v>
      </c>
      <c r="O26" s="25"/>
      <c r="P26" s="26"/>
      <c r="Q26" s="21"/>
      <c r="R26" s="21"/>
      <c r="S26" s="21"/>
      <c r="T26" s="21"/>
      <c r="U26" s="22">
        <f t="shared" si="2"/>
        <v>0</v>
      </c>
      <c r="V26" s="25"/>
      <c r="W26" s="45"/>
      <c r="X26" s="41">
        <f t="shared" si="4"/>
        <v>0</v>
      </c>
      <c r="Y26" s="42">
        <f t="shared" si="5"/>
        <v>0</v>
      </c>
      <c r="Z26" s="4"/>
      <c r="AA26" s="2"/>
      <c r="AB26" s="2"/>
      <c r="AC26" s="2"/>
      <c r="AD26" s="2"/>
      <c r="AE26" s="2"/>
      <c r="AF26" s="2"/>
      <c r="AG26" s="2"/>
    </row>
    <row r="27" spans="1:33" s="3" customFormat="1" ht="51" customHeight="1" x14ac:dyDescent="0.3">
      <c r="A27" s="4"/>
      <c r="B27" s="296"/>
      <c r="C27" s="297"/>
      <c r="D27" s="271"/>
      <c r="E27" s="273" t="s">
        <v>91</v>
      </c>
      <c r="F27" s="274"/>
      <c r="G27" s="274"/>
      <c r="H27" s="274"/>
      <c r="I27" s="275"/>
      <c r="J27" s="21"/>
      <c r="K27" s="21"/>
      <c r="L27" s="21"/>
      <c r="M27" s="21"/>
      <c r="N27" s="22">
        <f t="shared" si="1"/>
        <v>0</v>
      </c>
      <c r="O27" s="276"/>
      <c r="P27" s="277"/>
      <c r="Q27" s="21"/>
      <c r="R27" s="21"/>
      <c r="S27" s="21"/>
      <c r="T27" s="21"/>
      <c r="U27" s="22">
        <f t="shared" si="2"/>
        <v>0</v>
      </c>
      <c r="V27" s="276"/>
      <c r="W27" s="282"/>
      <c r="X27" s="41">
        <f t="shared" ref="X27" si="6">((V27+Q27+O27+J27)/4)/100</f>
        <v>0</v>
      </c>
      <c r="Y27" s="42">
        <f t="shared" ref="Y27" si="7">((N27+P27+U27+W27)/4)/100</f>
        <v>0</v>
      </c>
      <c r="Z27" s="4"/>
      <c r="AA27" s="2"/>
      <c r="AB27" s="2"/>
      <c r="AC27" s="2"/>
      <c r="AD27" s="2"/>
      <c r="AE27" s="2"/>
      <c r="AF27" s="2"/>
      <c r="AG27" s="2"/>
    </row>
    <row r="28" spans="1:33" s="3" customFormat="1" ht="27" customHeight="1" x14ac:dyDescent="0.3">
      <c r="A28" s="4"/>
      <c r="B28" s="296"/>
      <c r="C28" s="297"/>
      <c r="D28" s="271"/>
      <c r="E28" s="273" t="s">
        <v>92</v>
      </c>
      <c r="F28" s="274"/>
      <c r="G28" s="274"/>
      <c r="H28" s="274"/>
      <c r="I28" s="275"/>
      <c r="J28" s="21"/>
      <c r="K28" s="21"/>
      <c r="L28" s="21"/>
      <c r="M28" s="21"/>
      <c r="N28" s="22">
        <f t="shared" si="1"/>
        <v>0</v>
      </c>
      <c r="O28" s="278"/>
      <c r="P28" s="279"/>
      <c r="Q28" s="21"/>
      <c r="R28" s="21"/>
      <c r="S28" s="21"/>
      <c r="T28" s="21"/>
      <c r="U28" s="22">
        <f t="shared" si="2"/>
        <v>0</v>
      </c>
      <c r="V28" s="278"/>
      <c r="W28" s="283"/>
      <c r="X28" s="41">
        <f t="shared" ref="X28:X37" si="8">((V28++Q28+J28)/2)/100</f>
        <v>0</v>
      </c>
      <c r="Y28" s="42">
        <f t="shared" ref="Y28:Y37" si="9">((N28+U28)/2)/100</f>
        <v>0</v>
      </c>
      <c r="Z28" s="4"/>
      <c r="AA28" s="2"/>
      <c r="AB28" s="2"/>
      <c r="AC28" s="2"/>
      <c r="AD28" s="2"/>
      <c r="AE28" s="2"/>
      <c r="AF28" s="2"/>
      <c r="AG28" s="2"/>
    </row>
    <row r="29" spans="1:33" s="3" customFormat="1" ht="66" customHeight="1" x14ac:dyDescent="0.3">
      <c r="A29" s="4"/>
      <c r="B29" s="296"/>
      <c r="C29" s="297"/>
      <c r="D29" s="271"/>
      <c r="E29" s="273" t="s">
        <v>93</v>
      </c>
      <c r="F29" s="274"/>
      <c r="G29" s="274"/>
      <c r="H29" s="274"/>
      <c r="I29" s="275"/>
      <c r="J29" s="21"/>
      <c r="K29" s="21"/>
      <c r="L29" s="21"/>
      <c r="M29" s="21"/>
      <c r="N29" s="22">
        <f t="shared" si="1"/>
        <v>0</v>
      </c>
      <c r="O29" s="278"/>
      <c r="P29" s="279"/>
      <c r="Q29" s="21"/>
      <c r="R29" s="21"/>
      <c r="S29" s="21"/>
      <c r="T29" s="21"/>
      <c r="U29" s="22">
        <f t="shared" si="2"/>
        <v>0</v>
      </c>
      <c r="V29" s="278"/>
      <c r="W29" s="283"/>
      <c r="X29" s="41">
        <f t="shared" si="8"/>
        <v>0</v>
      </c>
      <c r="Y29" s="42">
        <f t="shared" si="9"/>
        <v>0</v>
      </c>
      <c r="Z29" s="4"/>
      <c r="AA29" s="2"/>
      <c r="AB29" s="2"/>
      <c r="AC29" s="2"/>
      <c r="AD29" s="2"/>
      <c r="AE29" s="2"/>
      <c r="AF29" s="2"/>
      <c r="AG29" s="2"/>
    </row>
    <row r="30" spans="1:33" s="3" customFormat="1" ht="106.5" customHeight="1" x14ac:dyDescent="0.3">
      <c r="A30" s="4"/>
      <c r="B30" s="296"/>
      <c r="C30" s="297"/>
      <c r="D30" s="271"/>
      <c r="E30" s="273" t="s">
        <v>94</v>
      </c>
      <c r="F30" s="274"/>
      <c r="G30" s="274"/>
      <c r="H30" s="274"/>
      <c r="I30" s="275"/>
      <c r="J30" s="21"/>
      <c r="K30" s="21"/>
      <c r="L30" s="21"/>
      <c r="M30" s="21"/>
      <c r="N30" s="22">
        <f t="shared" si="1"/>
        <v>0</v>
      </c>
      <c r="O30" s="278"/>
      <c r="P30" s="279"/>
      <c r="Q30" s="21"/>
      <c r="R30" s="21"/>
      <c r="S30" s="21"/>
      <c r="T30" s="21"/>
      <c r="U30" s="22">
        <f t="shared" si="2"/>
        <v>0</v>
      </c>
      <c r="V30" s="278"/>
      <c r="W30" s="283"/>
      <c r="X30" s="41">
        <f t="shared" si="8"/>
        <v>0</v>
      </c>
      <c r="Y30" s="42">
        <f t="shared" si="9"/>
        <v>0</v>
      </c>
      <c r="Z30" s="4"/>
      <c r="AA30" s="2"/>
      <c r="AB30" s="2"/>
      <c r="AC30" s="2"/>
      <c r="AD30" s="2"/>
      <c r="AE30" s="2"/>
      <c r="AF30" s="2"/>
      <c r="AG30" s="2"/>
    </row>
    <row r="31" spans="1:33" s="3" customFormat="1" ht="117" customHeight="1" x14ac:dyDescent="0.3">
      <c r="A31" s="4"/>
      <c r="B31" s="298"/>
      <c r="C31" s="299"/>
      <c r="D31" s="272"/>
      <c r="E31" s="273" t="s">
        <v>95</v>
      </c>
      <c r="F31" s="274"/>
      <c r="G31" s="274"/>
      <c r="H31" s="274"/>
      <c r="I31" s="275"/>
      <c r="J31" s="21"/>
      <c r="K31" s="21"/>
      <c r="L31" s="21"/>
      <c r="M31" s="21"/>
      <c r="N31" s="22">
        <f t="shared" si="1"/>
        <v>0</v>
      </c>
      <c r="O31" s="278"/>
      <c r="P31" s="279"/>
      <c r="Q31" s="21"/>
      <c r="R31" s="21"/>
      <c r="S31" s="21"/>
      <c r="T31" s="21"/>
      <c r="U31" s="22">
        <f t="shared" si="2"/>
        <v>0</v>
      </c>
      <c r="V31" s="278"/>
      <c r="W31" s="283"/>
      <c r="X31" s="41">
        <f t="shared" si="8"/>
        <v>0</v>
      </c>
      <c r="Y31" s="42">
        <f t="shared" si="9"/>
        <v>0</v>
      </c>
      <c r="Z31" s="4"/>
      <c r="AA31" s="2"/>
      <c r="AB31" s="2"/>
      <c r="AC31" s="2"/>
      <c r="AD31" s="2"/>
      <c r="AE31" s="2"/>
      <c r="AF31" s="2"/>
      <c r="AG31" s="2"/>
    </row>
    <row r="32" spans="1:33" s="3" customFormat="1" ht="50.25" customHeight="1" x14ac:dyDescent="0.3">
      <c r="A32" s="4"/>
      <c r="B32" s="285" t="s">
        <v>96</v>
      </c>
      <c r="C32" s="286"/>
      <c r="D32" s="287"/>
      <c r="E32" s="273" t="s">
        <v>97</v>
      </c>
      <c r="F32" s="274"/>
      <c r="G32" s="274"/>
      <c r="H32" s="274"/>
      <c r="I32" s="275"/>
      <c r="J32" s="21"/>
      <c r="K32" s="21"/>
      <c r="L32" s="21"/>
      <c r="M32" s="21"/>
      <c r="N32" s="22">
        <f t="shared" si="1"/>
        <v>0</v>
      </c>
      <c r="O32" s="278"/>
      <c r="P32" s="279"/>
      <c r="Q32" s="21"/>
      <c r="R32" s="21"/>
      <c r="S32" s="21"/>
      <c r="T32" s="21"/>
      <c r="U32" s="22">
        <f t="shared" si="2"/>
        <v>0</v>
      </c>
      <c r="V32" s="278"/>
      <c r="W32" s="283"/>
      <c r="X32" s="41">
        <f t="shared" si="8"/>
        <v>0</v>
      </c>
      <c r="Y32" s="42">
        <f t="shared" si="9"/>
        <v>0</v>
      </c>
      <c r="Z32" s="4"/>
      <c r="AA32" s="2"/>
      <c r="AB32" s="2"/>
      <c r="AC32" s="2"/>
      <c r="AD32" s="2"/>
      <c r="AE32" s="2"/>
      <c r="AF32" s="2"/>
      <c r="AG32" s="2"/>
    </row>
    <row r="33" spans="1:33" s="3" customFormat="1" ht="42" customHeight="1" x14ac:dyDescent="0.3">
      <c r="A33" s="4"/>
      <c r="B33" s="288"/>
      <c r="C33" s="289"/>
      <c r="D33" s="290"/>
      <c r="E33" s="273" t="s">
        <v>98</v>
      </c>
      <c r="F33" s="274"/>
      <c r="G33" s="274"/>
      <c r="H33" s="274"/>
      <c r="I33" s="275"/>
      <c r="J33" s="21"/>
      <c r="K33" s="21"/>
      <c r="L33" s="21"/>
      <c r="M33" s="21"/>
      <c r="N33" s="22">
        <f t="shared" si="1"/>
        <v>0</v>
      </c>
      <c r="O33" s="278"/>
      <c r="P33" s="279"/>
      <c r="Q33" s="21"/>
      <c r="R33" s="21"/>
      <c r="S33" s="21"/>
      <c r="T33" s="21"/>
      <c r="U33" s="22">
        <f t="shared" si="2"/>
        <v>0</v>
      </c>
      <c r="V33" s="278"/>
      <c r="W33" s="283"/>
      <c r="X33" s="41">
        <f t="shared" si="8"/>
        <v>0</v>
      </c>
      <c r="Y33" s="42">
        <f t="shared" si="9"/>
        <v>0</v>
      </c>
      <c r="Z33" s="4"/>
      <c r="AA33" s="2"/>
      <c r="AB33" s="2"/>
      <c r="AC33" s="2"/>
      <c r="AD33" s="2"/>
      <c r="AE33" s="2"/>
      <c r="AF33" s="2"/>
      <c r="AG33" s="2"/>
    </row>
    <row r="34" spans="1:33" s="3" customFormat="1" ht="52.5" customHeight="1" x14ac:dyDescent="0.3">
      <c r="A34" s="4"/>
      <c r="B34" s="291"/>
      <c r="C34" s="292"/>
      <c r="D34" s="293"/>
      <c r="E34" s="273" t="s">
        <v>99</v>
      </c>
      <c r="F34" s="274"/>
      <c r="G34" s="274"/>
      <c r="H34" s="274"/>
      <c r="I34" s="275"/>
      <c r="J34" s="21"/>
      <c r="K34" s="21"/>
      <c r="L34" s="21"/>
      <c r="M34" s="21"/>
      <c r="N34" s="22">
        <f t="shared" si="1"/>
        <v>0</v>
      </c>
      <c r="O34" s="278"/>
      <c r="P34" s="279"/>
      <c r="Q34" s="21"/>
      <c r="R34" s="21"/>
      <c r="S34" s="21"/>
      <c r="T34" s="21"/>
      <c r="U34" s="22">
        <f t="shared" si="2"/>
        <v>0</v>
      </c>
      <c r="V34" s="278"/>
      <c r="W34" s="283"/>
      <c r="X34" s="41">
        <f t="shared" si="8"/>
        <v>0</v>
      </c>
      <c r="Y34" s="42">
        <f t="shared" si="9"/>
        <v>0</v>
      </c>
      <c r="Z34" s="4"/>
      <c r="AA34" s="2"/>
      <c r="AB34" s="2"/>
      <c r="AC34" s="2"/>
      <c r="AD34" s="2"/>
      <c r="AE34" s="2"/>
      <c r="AF34" s="2"/>
      <c r="AG34" s="2"/>
    </row>
    <row r="35" spans="1:33" s="3" customFormat="1" ht="33" customHeight="1" x14ac:dyDescent="0.3">
      <c r="A35" s="4"/>
      <c r="B35" s="285" t="s">
        <v>100</v>
      </c>
      <c r="C35" s="286"/>
      <c r="D35" s="287"/>
      <c r="E35" s="273" t="s">
        <v>101</v>
      </c>
      <c r="F35" s="274"/>
      <c r="G35" s="274"/>
      <c r="H35" s="274"/>
      <c r="I35" s="275"/>
      <c r="J35" s="21"/>
      <c r="K35" s="21"/>
      <c r="L35" s="21"/>
      <c r="M35" s="21"/>
      <c r="N35" s="22">
        <f>(K35+L35+M35)/3</f>
        <v>0</v>
      </c>
      <c r="O35" s="278"/>
      <c r="P35" s="279"/>
      <c r="Q35" s="21"/>
      <c r="R35" s="21"/>
      <c r="S35" s="21"/>
      <c r="T35" s="21"/>
      <c r="U35" s="22">
        <f t="shared" si="2"/>
        <v>0</v>
      </c>
      <c r="V35" s="278"/>
      <c r="W35" s="283"/>
      <c r="X35" s="41">
        <f t="shared" si="8"/>
        <v>0</v>
      </c>
      <c r="Y35" s="42">
        <f t="shared" si="9"/>
        <v>0</v>
      </c>
      <c r="Z35" s="4"/>
      <c r="AA35" s="2"/>
      <c r="AB35" s="2"/>
      <c r="AC35" s="2"/>
      <c r="AD35" s="2"/>
      <c r="AE35" s="2"/>
      <c r="AF35" s="2"/>
      <c r="AG35" s="2"/>
    </row>
    <row r="36" spans="1:33" s="3" customFormat="1" ht="40.5" customHeight="1" x14ac:dyDescent="0.3">
      <c r="A36" s="4"/>
      <c r="B36" s="288"/>
      <c r="C36" s="289"/>
      <c r="D36" s="290"/>
      <c r="E36" s="273" t="s">
        <v>102</v>
      </c>
      <c r="F36" s="274"/>
      <c r="G36" s="274"/>
      <c r="H36" s="274"/>
      <c r="I36" s="275"/>
      <c r="J36" s="21"/>
      <c r="K36" s="21"/>
      <c r="L36" s="21"/>
      <c r="M36" s="21"/>
      <c r="N36" s="22">
        <f t="shared" si="1"/>
        <v>0</v>
      </c>
      <c r="O36" s="278"/>
      <c r="P36" s="279"/>
      <c r="Q36" s="21"/>
      <c r="R36" s="21"/>
      <c r="S36" s="21"/>
      <c r="T36" s="21"/>
      <c r="U36" s="22">
        <f t="shared" si="2"/>
        <v>0</v>
      </c>
      <c r="V36" s="278"/>
      <c r="W36" s="283"/>
      <c r="X36" s="41">
        <f t="shared" si="8"/>
        <v>0</v>
      </c>
      <c r="Y36" s="42">
        <f t="shared" si="9"/>
        <v>0</v>
      </c>
      <c r="Z36" s="4"/>
      <c r="AA36" s="2"/>
      <c r="AB36" s="2"/>
      <c r="AC36" s="2"/>
      <c r="AD36" s="2"/>
      <c r="AE36" s="2"/>
      <c r="AF36" s="2"/>
      <c r="AG36" s="2"/>
    </row>
    <row r="37" spans="1:33" s="3" customFormat="1" ht="84" customHeight="1" x14ac:dyDescent="0.3">
      <c r="A37" s="4"/>
      <c r="B37" s="291"/>
      <c r="C37" s="292"/>
      <c r="D37" s="293"/>
      <c r="E37" s="273" t="s">
        <v>103</v>
      </c>
      <c r="F37" s="274"/>
      <c r="G37" s="274"/>
      <c r="H37" s="274"/>
      <c r="I37" s="275"/>
      <c r="J37" s="21"/>
      <c r="K37" s="21"/>
      <c r="L37" s="21"/>
      <c r="M37" s="21"/>
      <c r="N37" s="22">
        <f t="shared" si="1"/>
        <v>0</v>
      </c>
      <c r="O37" s="280"/>
      <c r="P37" s="281"/>
      <c r="Q37" s="21"/>
      <c r="R37" s="21"/>
      <c r="S37" s="21"/>
      <c r="T37" s="21"/>
      <c r="U37" s="22">
        <f t="shared" si="2"/>
        <v>0</v>
      </c>
      <c r="V37" s="280"/>
      <c r="W37" s="284"/>
      <c r="X37" s="41">
        <f t="shared" si="8"/>
        <v>0</v>
      </c>
      <c r="Y37" s="42">
        <f t="shared" si="9"/>
        <v>0</v>
      </c>
      <c r="Z37" s="4"/>
      <c r="AA37" s="2"/>
      <c r="AB37" s="2"/>
      <c r="AC37" s="2"/>
      <c r="AD37" s="2"/>
      <c r="AE37" s="2"/>
      <c r="AF37" s="2"/>
      <c r="AG37" s="2"/>
    </row>
    <row r="38" spans="1:33" s="3" customFormat="1" ht="31.5" customHeight="1" x14ac:dyDescent="0.3">
      <c r="A38" s="4"/>
      <c r="B38" s="253" t="s">
        <v>41</v>
      </c>
      <c r="C38" s="253"/>
      <c r="D38" s="253"/>
      <c r="E38" s="300" t="s">
        <v>42</v>
      </c>
      <c r="F38" s="301"/>
      <c r="G38" s="301"/>
      <c r="H38" s="301"/>
      <c r="I38" s="302"/>
      <c r="J38" s="27">
        <f>(SUM(J17:J37)/21)/100</f>
        <v>0</v>
      </c>
      <c r="K38" s="4"/>
      <c r="L38" s="4"/>
      <c r="M38" s="4"/>
      <c r="N38" s="28">
        <f>(SUM(N17:N37)/21)/100</f>
        <v>0</v>
      </c>
      <c r="O38" s="29">
        <f>(SUM(O22:O37)/6)/100</f>
        <v>0</v>
      </c>
      <c r="P38" s="28">
        <f>(SUM(P22:P37)/6)/100</f>
        <v>0</v>
      </c>
      <c r="Q38" s="27">
        <f>(SUM(Q17:Q37)/21)/100</f>
        <v>0</v>
      </c>
      <c r="R38" s="4"/>
      <c r="S38" s="4"/>
      <c r="T38" s="4"/>
      <c r="U38" s="28">
        <f>(SUM(U17:U37)/21)/100</f>
        <v>0</v>
      </c>
      <c r="V38" s="29">
        <f>(SUM(V22:V37)/6)/100</f>
        <v>0</v>
      </c>
      <c r="W38" s="28">
        <f>(SUM(W22:W37)/6)/100</f>
        <v>0</v>
      </c>
      <c r="X38" s="46">
        <f>(SUM(X17:X37)/21)</f>
        <v>0</v>
      </c>
      <c r="Y38" s="47">
        <f>(SUM(Y17:Y37)/21)</f>
        <v>0</v>
      </c>
      <c r="Z38" s="4"/>
      <c r="AA38" s="2"/>
      <c r="AB38" s="2"/>
      <c r="AC38" s="2"/>
      <c r="AD38" s="2"/>
      <c r="AE38" s="2"/>
      <c r="AF38" s="2"/>
      <c r="AG38" s="2"/>
    </row>
    <row r="39" spans="1:33" s="3" customFormat="1" ht="31.5" customHeight="1"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2"/>
      <c r="AB39" s="2"/>
      <c r="AC39" s="2"/>
      <c r="AD39" s="2"/>
      <c r="AE39" s="2"/>
      <c r="AF39" s="2"/>
      <c r="AG39" s="2"/>
    </row>
    <row r="40" spans="1:33" s="3" customFormat="1" ht="27.75" customHeight="1" x14ac:dyDescent="0.3">
      <c r="A40" s="4"/>
      <c r="B40" s="4"/>
      <c r="C40" s="30"/>
      <c r="D40" s="31" t="s">
        <v>52</v>
      </c>
      <c r="E40" s="32" t="s">
        <v>53</v>
      </c>
      <c r="F40" s="32" t="s">
        <v>54</v>
      </c>
      <c r="G40" s="32" t="s">
        <v>55</v>
      </c>
      <c r="H40" s="32" t="s">
        <v>56</v>
      </c>
      <c r="I40" s="4"/>
      <c r="J40" s="4"/>
      <c r="K40" s="4"/>
      <c r="L40" s="4"/>
      <c r="M40" s="4"/>
      <c r="N40" s="4"/>
      <c r="O40" s="252" t="s">
        <v>43</v>
      </c>
      <c r="P40" s="252"/>
      <c r="Q40" s="33" t="s">
        <v>44</v>
      </c>
      <c r="R40" s="4"/>
      <c r="S40" s="4"/>
      <c r="T40" s="4"/>
      <c r="U40" s="4"/>
      <c r="V40" s="4"/>
      <c r="W40" s="4"/>
      <c r="X40" s="4"/>
      <c r="Y40" s="4"/>
      <c r="Z40" s="4"/>
      <c r="AA40" s="2"/>
      <c r="AB40" s="2"/>
      <c r="AC40" s="2"/>
      <c r="AD40" s="2"/>
      <c r="AE40" s="2"/>
      <c r="AF40" s="2"/>
      <c r="AG40" s="2"/>
    </row>
    <row r="41" spans="1:33" s="3" customFormat="1" ht="15.6" x14ac:dyDescent="0.3">
      <c r="A41" s="4"/>
      <c r="B41" s="212" t="s">
        <v>50</v>
      </c>
      <c r="C41" s="246"/>
      <c r="D41" s="34">
        <f>J38</f>
        <v>0</v>
      </c>
      <c r="E41" s="34">
        <f>O38</f>
        <v>0</v>
      </c>
      <c r="F41" s="34">
        <f>Q38</f>
        <v>0</v>
      </c>
      <c r="G41" s="34">
        <f>V38</f>
        <v>0</v>
      </c>
      <c r="H41" s="34">
        <f>X38</f>
        <v>0</v>
      </c>
      <c r="I41" s="4"/>
      <c r="J41" s="4"/>
      <c r="K41" s="4"/>
      <c r="L41" s="4"/>
      <c r="M41" s="4"/>
      <c r="N41" s="4"/>
      <c r="O41" s="242" t="s">
        <v>45</v>
      </c>
      <c r="P41" s="242"/>
      <c r="Q41" s="35">
        <v>100</v>
      </c>
      <c r="R41" s="4"/>
      <c r="S41" s="4"/>
      <c r="T41" s="4"/>
      <c r="U41" s="4"/>
      <c r="V41" s="4"/>
      <c r="W41" s="4"/>
      <c r="X41" s="4"/>
      <c r="Y41" s="4"/>
      <c r="Z41" s="4"/>
      <c r="AA41" s="2"/>
      <c r="AB41" s="2"/>
      <c r="AC41" s="2"/>
      <c r="AD41" s="2"/>
      <c r="AE41" s="2"/>
      <c r="AF41" s="2"/>
      <c r="AG41" s="2"/>
    </row>
    <row r="42" spans="1:33" s="3" customFormat="1" ht="15.6" x14ac:dyDescent="0.3">
      <c r="A42" s="4"/>
      <c r="B42" s="214" t="s">
        <v>51</v>
      </c>
      <c r="C42" s="247"/>
      <c r="D42" s="34">
        <f>1-D41</f>
        <v>1</v>
      </c>
      <c r="E42" s="34">
        <f>1-E41</f>
        <v>1</v>
      </c>
      <c r="F42" s="34">
        <f>1-F41</f>
        <v>1</v>
      </c>
      <c r="G42" s="34">
        <f t="shared" ref="G42:H42" si="10">1-G41</f>
        <v>1</v>
      </c>
      <c r="H42" s="34">
        <f t="shared" si="10"/>
        <v>1</v>
      </c>
      <c r="I42" s="4"/>
      <c r="J42" s="4"/>
      <c r="K42" s="4"/>
      <c r="L42" s="4"/>
      <c r="M42" s="4"/>
      <c r="N42" s="4"/>
      <c r="O42" s="242" t="s">
        <v>46</v>
      </c>
      <c r="P42" s="242"/>
      <c r="Q42" s="35">
        <v>75</v>
      </c>
      <c r="R42" s="4"/>
      <c r="S42" s="4"/>
      <c r="T42" s="4"/>
      <c r="U42" s="4"/>
      <c r="V42" s="4"/>
      <c r="W42" s="4"/>
      <c r="X42" s="4"/>
      <c r="Y42" s="4"/>
      <c r="Z42" s="4"/>
      <c r="AA42" s="2"/>
      <c r="AB42" s="2"/>
      <c r="AC42" s="2"/>
      <c r="AD42" s="2"/>
      <c r="AE42" s="2"/>
      <c r="AF42" s="2"/>
      <c r="AG42" s="2"/>
    </row>
    <row r="43" spans="1:33" s="3" customFormat="1" ht="15.6" x14ac:dyDescent="0.3">
      <c r="A43" s="4"/>
      <c r="B43" s="1"/>
      <c r="C43" s="36"/>
      <c r="D43" s="37"/>
      <c r="E43" s="37"/>
      <c r="F43" s="37"/>
      <c r="G43" s="37"/>
      <c r="H43" s="37"/>
      <c r="I43" s="4"/>
      <c r="J43" s="4"/>
      <c r="K43" s="4"/>
      <c r="L43" s="4"/>
      <c r="M43" s="4"/>
      <c r="N43" s="4"/>
      <c r="O43" s="242" t="s">
        <v>47</v>
      </c>
      <c r="P43" s="242"/>
      <c r="Q43" s="35">
        <v>50</v>
      </c>
      <c r="R43" s="4"/>
      <c r="S43" s="4"/>
      <c r="T43" s="4"/>
      <c r="U43" s="4"/>
      <c r="V43" s="4"/>
      <c r="W43" s="4"/>
      <c r="X43" s="4"/>
      <c r="Y43" s="4"/>
      <c r="Z43" s="4"/>
      <c r="AA43" s="2"/>
      <c r="AB43" s="2"/>
      <c r="AC43" s="2"/>
      <c r="AD43" s="2"/>
      <c r="AE43" s="2"/>
      <c r="AF43" s="2"/>
      <c r="AG43" s="2"/>
    </row>
    <row r="44" spans="1:33" s="3" customFormat="1" ht="15.6" x14ac:dyDescent="0.3">
      <c r="A44" s="4"/>
      <c r="B44" s="248" t="s">
        <v>57</v>
      </c>
      <c r="C44" s="249"/>
      <c r="D44" s="38">
        <f>N38</f>
        <v>0</v>
      </c>
      <c r="E44" s="38">
        <f>P38</f>
        <v>0</v>
      </c>
      <c r="F44" s="39">
        <f>U38</f>
        <v>0</v>
      </c>
      <c r="G44" s="40">
        <f>W38</f>
        <v>0</v>
      </c>
      <c r="H44" s="40">
        <f>Y38</f>
        <v>0</v>
      </c>
      <c r="I44" s="4"/>
      <c r="J44" s="4"/>
      <c r="K44" s="4"/>
      <c r="L44" s="4"/>
      <c r="M44" s="4"/>
      <c r="N44" s="4"/>
      <c r="O44" s="242" t="s">
        <v>48</v>
      </c>
      <c r="P44" s="242"/>
      <c r="Q44" s="35">
        <v>25</v>
      </c>
      <c r="R44" s="4"/>
      <c r="S44" s="4"/>
      <c r="T44" s="4"/>
      <c r="U44" s="4"/>
      <c r="V44" s="4"/>
      <c r="W44" s="4"/>
      <c r="X44" s="4"/>
      <c r="Y44" s="4"/>
      <c r="Z44" s="4"/>
      <c r="AA44" s="2"/>
      <c r="AB44" s="2"/>
      <c r="AC44" s="2"/>
      <c r="AD44" s="2"/>
      <c r="AE44" s="2"/>
      <c r="AF44" s="2"/>
      <c r="AG44" s="2"/>
    </row>
    <row r="45" spans="1:33" s="3" customFormat="1" ht="15" x14ac:dyDescent="0.3">
      <c r="A45" s="4"/>
      <c r="B45" s="4"/>
      <c r="C45" s="4"/>
      <c r="D45" s="4"/>
      <c r="E45" s="4"/>
      <c r="F45" s="4"/>
      <c r="G45" s="4"/>
      <c r="H45" s="4"/>
      <c r="I45" s="4"/>
      <c r="J45" s="4"/>
      <c r="K45" s="4"/>
      <c r="L45" s="4"/>
      <c r="M45" s="4"/>
      <c r="N45" s="4"/>
      <c r="O45" s="242" t="s">
        <v>49</v>
      </c>
      <c r="P45" s="242"/>
      <c r="Q45" s="35">
        <v>0</v>
      </c>
      <c r="R45" s="4"/>
      <c r="S45" s="4"/>
      <c r="T45" s="4"/>
      <c r="U45" s="4"/>
      <c r="V45" s="4"/>
      <c r="W45" s="4"/>
      <c r="X45" s="4"/>
      <c r="Y45" s="4"/>
      <c r="Z45" s="4"/>
      <c r="AA45" s="2"/>
      <c r="AB45" s="2"/>
      <c r="AC45" s="2"/>
      <c r="AD45" s="2"/>
      <c r="AE45" s="2"/>
      <c r="AF45" s="2"/>
      <c r="AG45" s="2"/>
    </row>
    <row r="46" spans="1:33" s="3" customFormat="1"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2"/>
      <c r="AB46" s="2"/>
      <c r="AC46" s="2"/>
      <c r="AD46" s="2"/>
      <c r="AE46" s="2"/>
      <c r="AF46" s="2"/>
      <c r="AG46" s="2"/>
    </row>
    <row r="47" spans="1:33" s="3" customFormat="1"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2"/>
      <c r="AB47" s="2"/>
      <c r="AC47" s="2"/>
      <c r="AD47" s="2"/>
      <c r="AE47" s="2"/>
      <c r="AF47" s="2"/>
      <c r="AG47" s="2"/>
    </row>
    <row r="48" spans="1:33" s="3" customFormat="1"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2"/>
      <c r="AB48" s="2"/>
      <c r="AC48" s="2"/>
      <c r="AD48" s="2"/>
      <c r="AE48" s="2"/>
      <c r="AF48" s="2"/>
      <c r="AG48" s="2"/>
    </row>
    <row r="49" spans="1:26" s="3" customFormat="1"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s="3" customFormat="1"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s="3" customFormat="1"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s="3" customFormat="1"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s="3" customFormat="1"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s="3" customFormat="1"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s="3" customFormat="1"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s="3" customFormat="1"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s="3" customFormat="1"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s="3" customFormat="1"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s="3" customFormat="1"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s="3" customFormat="1"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s="3" customFormat="1"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s="3" customFormat="1"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s="3" customFormat="1"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s="3" customFormat="1"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s="3" customFormat="1"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s="3" customFormat="1" x14ac:dyDescent="0.3">
      <c r="A66" s="4"/>
      <c r="B66" s="4"/>
      <c r="C66" s="4"/>
      <c r="D66" s="4"/>
      <c r="E66" s="4"/>
      <c r="F66" s="4"/>
      <c r="G66" s="4"/>
      <c r="H66" s="4"/>
      <c r="I66" s="4"/>
      <c r="J66" s="4"/>
      <c r="K66" s="4"/>
      <c r="L66" s="4"/>
      <c r="M66" s="4"/>
      <c r="N66" s="4"/>
      <c r="O66" s="1"/>
      <c r="P66" s="4"/>
      <c r="Q66" s="4"/>
      <c r="R66" s="4"/>
      <c r="S66" s="4"/>
      <c r="T66" s="4"/>
      <c r="U66" s="4"/>
      <c r="V66" s="4"/>
      <c r="W66" s="4"/>
      <c r="X66" s="4"/>
      <c r="Y66" s="4"/>
      <c r="Z66" s="4"/>
    </row>
    <row r="67" spans="1:26" s="3" customFormat="1"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s="3" customFormat="1"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s="3" customFormat="1"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s="3" customFormat="1"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s="3" customFormat="1"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s="3" customFormat="1"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s="3" customFormat="1"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s="3" customFormat="1"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s="3" customFormat="1"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s="3" customFormat="1"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s="3" customFormat="1"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s="3" customFormat="1"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s="3" customFormat="1"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s="3" customFormat="1"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s="3" customFormat="1"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s="3" customFormat="1"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s="3" customFormat="1"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s="3" customFormat="1"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s="3" customFormat="1" ht="9" customHeight="1" x14ac:dyDescent="0.3">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s="3" customFormat="1"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s="3" customFormat="1" ht="15" customHeight="1" x14ac:dyDescent="0.3">
      <c r="A87" s="4"/>
      <c r="B87" s="132" t="s">
        <v>0</v>
      </c>
      <c r="C87" s="132"/>
      <c r="D87" s="132"/>
      <c r="E87" s="132"/>
      <c r="F87" s="132"/>
      <c r="G87" s="132"/>
      <c r="H87" s="132"/>
      <c r="I87" s="132"/>
      <c r="J87" s="132"/>
      <c r="K87" s="53"/>
      <c r="L87" s="53"/>
      <c r="M87" s="53"/>
      <c r="N87" s="6"/>
      <c r="O87" s="133" t="s">
        <v>1</v>
      </c>
      <c r="P87" s="133"/>
      <c r="Q87" s="133"/>
      <c r="R87" s="133"/>
      <c r="S87" s="133"/>
      <c r="T87" s="133"/>
      <c r="U87" s="133"/>
      <c r="V87" s="133"/>
      <c r="W87" s="133"/>
      <c r="X87" s="133"/>
      <c r="Y87" s="4"/>
      <c r="Z87" s="4"/>
    </row>
    <row r="88" spans="1:26" s="3" customFormat="1" x14ac:dyDescent="0.3">
      <c r="A88" s="4"/>
      <c r="B88" s="132"/>
      <c r="C88" s="132"/>
      <c r="D88" s="132"/>
      <c r="E88" s="132"/>
      <c r="F88" s="132"/>
      <c r="G88" s="132"/>
      <c r="H88" s="132"/>
      <c r="I88" s="132"/>
      <c r="J88" s="132"/>
      <c r="K88" s="53"/>
      <c r="L88" s="53"/>
      <c r="M88" s="53"/>
      <c r="N88" s="6"/>
      <c r="O88" s="133"/>
      <c r="P88" s="133"/>
      <c r="Q88" s="133"/>
      <c r="R88" s="133"/>
      <c r="S88" s="133"/>
      <c r="T88" s="133"/>
      <c r="U88" s="133"/>
      <c r="V88" s="133"/>
      <c r="W88" s="133"/>
      <c r="X88" s="133"/>
      <c r="Y88" s="4"/>
      <c r="Z88" s="4"/>
    </row>
    <row r="89" spans="1:26" s="3" customFormat="1" x14ac:dyDescent="0.3">
      <c r="A89" s="4"/>
      <c r="B89" s="6"/>
      <c r="C89" s="6"/>
      <c r="D89" s="6"/>
      <c r="E89" s="6"/>
      <c r="F89" s="6"/>
      <c r="G89" s="6"/>
      <c r="H89" s="6"/>
      <c r="I89" s="6"/>
      <c r="J89" s="6"/>
      <c r="K89" s="6"/>
      <c r="L89" s="6"/>
      <c r="M89" s="6"/>
      <c r="N89" s="6"/>
      <c r="O89" s="4"/>
      <c r="P89" s="6"/>
      <c r="Q89" s="6"/>
      <c r="R89" s="6"/>
      <c r="S89" s="6"/>
      <c r="T89" s="6"/>
      <c r="U89" s="6"/>
      <c r="V89" s="6"/>
      <c r="W89" s="6"/>
      <c r="X89" s="6"/>
      <c r="Y89" s="6"/>
      <c r="Z89" s="4"/>
    </row>
    <row r="90" spans="1:26" s="3" customFormat="1"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s="3" customForma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s="3" customForma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s="3" customForma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s="3" customForma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s="3" customForma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s="3" customForma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s="3" customForma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s="3" customForma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s="3" customForma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s="3" customForma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s="3" customForma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s="3" customForma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s="3" customForma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s="3" customForma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s="3" customForma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s="3" customForma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s="3" customForma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s="3" customForma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s="3" customForma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s="3" customForma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s="3" customForma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s="3" customForma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s="3" customForma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s="3" customForma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s="3" customForma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s="3" customForma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s="3" customForma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s="3" customForma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s="3" customForma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s="3" customForma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s="3" customForma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s="3" customForma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s="3" customForma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s="3" customForma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s="3" customForma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s="3" customForma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s="3" customForma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s="3" customForma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s="3" customForma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s="3" customForma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s="3" customForma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s="3" customForma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s="3" customForma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s="3" customForma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s="3" customForma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s="3" customForma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s="3" customForma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s="3" customForma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s="3" customForma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s="3" customForma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s="3" customForma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s="3" customForma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s="3" customForma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s="3" customForma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s="3" customForma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s="3" customForma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s="3" customForma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s="3" customForma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s="3" customForma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s="3" customForma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s="3" customForma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s="3" customForma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s="3" customForma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s="3" customForma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s="3" customForma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s="3" customForma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s="3" customForma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s="3" customForma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s="3" customForma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s="3" customForma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s="3" customForma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s="3" customForma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s="3" customForma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s="3" customForma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s="3" customForma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s="3" customForma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s="3" customForma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s="3" customForma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s="3" customForma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s="3" customForma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s="3" customForma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s="3" customForma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s="3" customForma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s="3" customForma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s="3" customForma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s="3" customForma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s="3" customForma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s="3" customForma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s="3" customForma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s="3" customForma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s="3" customForma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s="3" customForma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s="3" customForma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s="3" customForma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s="3" customForma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s="3" customForma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s="3" customForma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s="3" customForma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s="3" customForma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s="3" customForma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s="3" customForma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s="3" customForma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s="3" customForma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s="3" customForma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s="3" customForma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s="3" customForma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s="3" customForma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s="3" customForma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s="3" customForma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s="3" customForma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s="3" customForma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s="3" customForma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s="3" customForma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s="3" customForma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s="3" customForma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s="3" customForma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s="3" customForma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s="3" customForma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s="3" customForma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s="3" customForma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s="3" customForma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s="3" customForma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s="3" customForma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s="3" customForma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s="3" customForma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s="3" customForma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s="3" customForma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s="3" customForma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s="3" customForma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s="3" customForma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s="3" customForma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s="3" customForma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s="3" customForma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s="3" customForma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s="3" customForma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s="3" customForma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s="3" customForma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s="3" customForma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s="3" customForma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s="3" customForma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s="3" customForma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s="3" customForma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s="3" customForma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s="3" customForma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s="3" customForma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s="3" customForma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s="3" customForma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s="3" customForma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s="3" customForma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s="3" customForma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s="3" customForma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s="3" customForma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s="3" customForma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s="3" customForma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s="3" customForma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s="3" customForma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s="3" customForma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s="3" customForma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s="3" customForma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s="3" customForma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s="3" customForma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s="3" customForma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s="3" customForma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s="3" customForma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s="3" customForma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s="3" customForma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s="3" customForma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s="3" customForma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s="3" customForma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s="3" customForma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s="3" customForma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s="3" customForma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s="3" customForma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s="3" customForma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s="3" customForma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s="3" customForma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s="3" customForma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s="3" customForma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s="3" customForma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s="3" customForma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s="3" customForma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s="3" customForma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s="3" customForma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s="3" customForma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s="3" customForma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s="3" customForma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s="3" customForma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s="3" customForma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s="3" customForma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s="3" customForma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s="3" customForma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s="3" customForma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s="3" customForma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s="3" customForma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s="3" customForma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s="3" customForma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s="3" customForma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sheetData>
  <mergeCells count="57">
    <mergeCell ref="X15:X16"/>
    <mergeCell ref="Y15:Y16"/>
    <mergeCell ref="O16:P16"/>
    <mergeCell ref="A2:Z2"/>
    <mergeCell ref="D5:W7"/>
    <mergeCell ref="V16:W16"/>
    <mergeCell ref="I8:R8"/>
    <mergeCell ref="I9:R9"/>
    <mergeCell ref="B17:I17"/>
    <mergeCell ref="O17:P17"/>
    <mergeCell ref="V17:W17"/>
    <mergeCell ref="B15:I16"/>
    <mergeCell ref="E21:I21"/>
    <mergeCell ref="J15:N15"/>
    <mergeCell ref="Q15:U15"/>
    <mergeCell ref="D18:I18"/>
    <mergeCell ref="D19:I19"/>
    <mergeCell ref="V23:W25"/>
    <mergeCell ref="D24:I24"/>
    <mergeCell ref="D25:I25"/>
    <mergeCell ref="D20:D23"/>
    <mergeCell ref="E20:I20"/>
    <mergeCell ref="E22:I22"/>
    <mergeCell ref="E23:I23"/>
    <mergeCell ref="O23:P25"/>
    <mergeCell ref="B87:J88"/>
    <mergeCell ref="O87:X88"/>
    <mergeCell ref="B42:C42"/>
    <mergeCell ref="O42:P42"/>
    <mergeCell ref="E32:I32"/>
    <mergeCell ref="E33:I33"/>
    <mergeCell ref="E34:I34"/>
    <mergeCell ref="B35:D37"/>
    <mergeCell ref="E35:I35"/>
    <mergeCell ref="E36:I36"/>
    <mergeCell ref="E37:I37"/>
    <mergeCell ref="B38:D38"/>
    <mergeCell ref="E38:I38"/>
    <mergeCell ref="O40:P40"/>
    <mergeCell ref="B41:C41"/>
    <mergeCell ref="O41:P41"/>
    <mergeCell ref="A1:Z1"/>
    <mergeCell ref="O43:P43"/>
    <mergeCell ref="B44:C44"/>
    <mergeCell ref="O44:P44"/>
    <mergeCell ref="O45:P45"/>
    <mergeCell ref="D26:D31"/>
    <mergeCell ref="E26:I26"/>
    <mergeCell ref="E27:I27"/>
    <mergeCell ref="O27:P37"/>
    <mergeCell ref="V27:W37"/>
    <mergeCell ref="E28:I28"/>
    <mergeCell ref="E29:I29"/>
    <mergeCell ref="E30:I30"/>
    <mergeCell ref="E31:I31"/>
    <mergeCell ref="B32:D34"/>
    <mergeCell ref="B18:C31"/>
  </mergeCells>
  <dataValidations count="1">
    <dataValidation allowBlank="1" showInputMessage="1" showErrorMessage="1" prompt=" " sqref="Q17:T37" xr:uid="{00000000-0002-0000-0700-000000000000}"/>
  </dataValidations>
  <printOptions horizontalCentered="1" verticalCentered="1"/>
  <pageMargins left="0" right="0" top="0" bottom="0" header="0" footer="0"/>
  <pageSetup paperSize="5" scale="35"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P277"/>
  <sheetViews>
    <sheetView view="pageBreakPreview" topLeftCell="A12" zoomScale="55" zoomScaleNormal="47" zoomScaleSheetLayoutView="55" zoomScalePageLayoutView="48" workbookViewId="0">
      <selection activeCell="B17" sqref="D18"/>
    </sheetView>
  </sheetViews>
  <sheetFormatPr baseColWidth="10" defaultRowHeight="14.4" x14ac:dyDescent="0.3"/>
  <cols>
    <col min="1" max="2" width="11.44140625" style="8"/>
    <col min="3" max="9" width="14.88671875" style="8" customWidth="1"/>
    <col min="10" max="12" width="10.6640625" style="8" customWidth="1"/>
    <col min="13" max="16" width="14.88671875" style="8" customWidth="1"/>
    <col min="17" max="19" width="11.33203125" style="8" customWidth="1"/>
    <col min="20" max="22" width="14.88671875" style="8" customWidth="1"/>
    <col min="23" max="24" width="20.5546875" style="8" customWidth="1"/>
    <col min="25" max="25" width="8" style="8" customWidth="1"/>
    <col min="26" max="29" width="11.44140625" style="2"/>
    <col min="30" max="30" width="17.5546875" style="2" customWidth="1"/>
    <col min="31" max="68" width="11.44140625" style="3"/>
  </cols>
  <sheetData>
    <row r="1" spans="1:30" ht="30.75" customHeight="1" x14ac:dyDescent="0.3">
      <c r="A1" s="326" t="s">
        <v>8</v>
      </c>
      <c r="B1" s="326"/>
      <c r="C1" s="326"/>
      <c r="D1" s="326"/>
      <c r="E1" s="326"/>
      <c r="F1" s="326"/>
      <c r="G1" s="326"/>
      <c r="H1" s="326"/>
      <c r="I1" s="326"/>
      <c r="J1" s="326"/>
      <c r="K1" s="326"/>
      <c r="L1" s="326"/>
      <c r="M1" s="326"/>
      <c r="N1" s="326"/>
      <c r="O1" s="326"/>
      <c r="P1" s="326"/>
      <c r="Q1" s="326"/>
      <c r="R1" s="326"/>
      <c r="S1" s="326"/>
      <c r="T1" s="326"/>
      <c r="U1" s="326"/>
      <c r="V1" s="326"/>
      <c r="W1" s="326"/>
      <c r="X1" s="326"/>
      <c r="Y1" s="326"/>
    </row>
    <row r="2" spans="1:30" ht="36" customHeight="1" x14ac:dyDescent="0.3">
      <c r="A2" s="265" t="s">
        <v>7</v>
      </c>
      <c r="B2" s="265"/>
      <c r="C2" s="265"/>
      <c r="D2" s="265"/>
      <c r="E2" s="265"/>
      <c r="F2" s="265"/>
      <c r="G2" s="265"/>
      <c r="H2" s="265"/>
      <c r="I2" s="265"/>
      <c r="J2" s="265"/>
      <c r="K2" s="265"/>
      <c r="L2" s="265"/>
      <c r="M2" s="265"/>
      <c r="N2" s="265"/>
      <c r="O2" s="265"/>
      <c r="P2" s="265"/>
      <c r="Q2" s="265"/>
      <c r="R2" s="265"/>
      <c r="S2" s="265"/>
      <c r="T2" s="265"/>
      <c r="U2" s="265"/>
      <c r="V2" s="265"/>
      <c r="W2" s="265"/>
      <c r="X2" s="265"/>
      <c r="Y2" s="265"/>
    </row>
    <row r="3" spans="1:30" s="3" customFormat="1" x14ac:dyDescent="0.3">
      <c r="A3" s="4"/>
      <c r="B3" s="4"/>
      <c r="C3" s="4"/>
      <c r="D3" s="4"/>
      <c r="E3" s="4"/>
      <c r="F3" s="4"/>
      <c r="G3" s="4"/>
      <c r="H3" s="4"/>
      <c r="I3" s="4"/>
      <c r="J3" s="4"/>
      <c r="K3" s="4"/>
      <c r="L3" s="4"/>
      <c r="M3" s="4"/>
      <c r="N3" s="4"/>
      <c r="O3" s="4"/>
      <c r="P3" s="4"/>
      <c r="Q3" s="4"/>
      <c r="R3" s="4"/>
      <c r="S3" s="4"/>
      <c r="T3" s="4"/>
      <c r="U3" s="4"/>
      <c r="V3" s="4"/>
      <c r="W3" s="4"/>
      <c r="X3" s="4"/>
      <c r="Y3" s="4"/>
      <c r="Z3" s="2"/>
      <c r="AA3" s="2"/>
      <c r="AB3" s="2"/>
      <c r="AC3" s="2"/>
      <c r="AD3" s="2"/>
    </row>
    <row r="4" spans="1:30" s="3" customFormat="1" x14ac:dyDescent="0.3">
      <c r="A4" s="4"/>
      <c r="B4" s="4"/>
      <c r="C4" s="4"/>
      <c r="D4" s="4"/>
      <c r="E4" s="4"/>
      <c r="F4" s="4"/>
      <c r="G4" s="4"/>
      <c r="H4" s="4"/>
      <c r="I4" s="4"/>
      <c r="J4" s="4"/>
      <c r="K4" s="4"/>
      <c r="L4" s="4"/>
      <c r="M4" s="4"/>
      <c r="N4" s="4"/>
      <c r="O4" s="4"/>
      <c r="P4" s="4"/>
      <c r="Q4" s="4"/>
      <c r="R4" s="4"/>
      <c r="S4" s="4"/>
      <c r="T4" s="4"/>
      <c r="U4" s="4"/>
      <c r="V4" s="4"/>
      <c r="W4" s="4"/>
      <c r="X4" s="4"/>
      <c r="Y4" s="4"/>
      <c r="Z4" s="2"/>
      <c r="AA4" s="2"/>
      <c r="AB4" s="2"/>
      <c r="AC4" s="2"/>
      <c r="AD4" s="2"/>
    </row>
    <row r="5" spans="1:30" s="3" customFormat="1" ht="25.5" customHeight="1" x14ac:dyDescent="0.3">
      <c r="A5" s="4"/>
      <c r="B5" s="4"/>
      <c r="C5" s="4"/>
      <c r="D5" s="141" t="s">
        <v>104</v>
      </c>
      <c r="E5" s="141"/>
      <c r="F5" s="141"/>
      <c r="G5" s="141"/>
      <c r="H5" s="141"/>
      <c r="I5" s="141"/>
      <c r="J5" s="141"/>
      <c r="K5" s="141"/>
      <c r="L5" s="141"/>
      <c r="M5" s="141"/>
      <c r="N5" s="141"/>
      <c r="O5" s="141"/>
      <c r="P5" s="141"/>
      <c r="Q5" s="141"/>
      <c r="R5" s="141"/>
      <c r="S5" s="141"/>
      <c r="T5" s="141"/>
      <c r="U5" s="141"/>
      <c r="V5" s="141"/>
      <c r="W5" s="4"/>
      <c r="X5" s="4"/>
      <c r="Y5" s="4"/>
      <c r="Z5" s="2"/>
      <c r="AA5" s="2"/>
      <c r="AB5" s="2"/>
      <c r="AC5" s="2"/>
      <c r="AD5" s="2"/>
    </row>
    <row r="6" spans="1:30" s="3" customFormat="1" ht="15" customHeight="1" x14ac:dyDescent="0.3">
      <c r="A6" s="4"/>
      <c r="B6" s="4"/>
      <c r="C6" s="4"/>
      <c r="D6" s="141"/>
      <c r="E6" s="141"/>
      <c r="F6" s="141"/>
      <c r="G6" s="141"/>
      <c r="H6" s="141"/>
      <c r="I6" s="141"/>
      <c r="J6" s="141"/>
      <c r="K6" s="141"/>
      <c r="L6" s="141"/>
      <c r="M6" s="141"/>
      <c r="N6" s="141"/>
      <c r="O6" s="141"/>
      <c r="P6" s="141"/>
      <c r="Q6" s="141"/>
      <c r="R6" s="141"/>
      <c r="S6" s="141"/>
      <c r="T6" s="141"/>
      <c r="U6" s="141"/>
      <c r="V6" s="141"/>
      <c r="W6" s="4"/>
      <c r="X6" s="4"/>
      <c r="Y6" s="4"/>
      <c r="Z6" s="2"/>
      <c r="AA6" s="2"/>
      <c r="AB6" s="2"/>
      <c r="AC6" s="2"/>
      <c r="AD6" s="2"/>
    </row>
    <row r="7" spans="1:30" s="3" customFormat="1" x14ac:dyDescent="0.3">
      <c r="A7" s="4"/>
      <c r="B7" s="4"/>
      <c r="C7" s="4"/>
      <c r="D7" s="141"/>
      <c r="E7" s="141"/>
      <c r="F7" s="141"/>
      <c r="G7" s="141"/>
      <c r="H7" s="141"/>
      <c r="I7" s="141"/>
      <c r="J7" s="141"/>
      <c r="K7" s="141"/>
      <c r="L7" s="141"/>
      <c r="M7" s="141"/>
      <c r="N7" s="141"/>
      <c r="O7" s="141"/>
      <c r="P7" s="141"/>
      <c r="Q7" s="141"/>
      <c r="R7" s="141"/>
      <c r="S7" s="141"/>
      <c r="T7" s="141"/>
      <c r="U7" s="141"/>
      <c r="V7" s="141"/>
      <c r="W7" s="4"/>
      <c r="X7" s="4"/>
      <c r="Y7" s="4"/>
      <c r="Z7" s="2"/>
      <c r="AA7" s="2"/>
      <c r="AB7" s="2"/>
      <c r="AC7" s="2"/>
      <c r="AD7" s="2"/>
    </row>
    <row r="8" spans="1:30" s="3" customFormat="1" ht="31.2" x14ac:dyDescent="0.3">
      <c r="A8" s="4"/>
      <c r="B8" s="4"/>
      <c r="C8" s="4"/>
      <c r="D8" s="4"/>
      <c r="E8" s="4"/>
      <c r="F8" s="4"/>
      <c r="G8" s="11"/>
      <c r="H8" s="11"/>
      <c r="I8" s="203" t="s">
        <v>193</v>
      </c>
      <c r="J8" s="203"/>
      <c r="K8" s="203"/>
      <c r="L8" s="203"/>
      <c r="M8" s="203"/>
      <c r="N8" s="203"/>
      <c r="O8" s="203"/>
      <c r="P8" s="203"/>
      <c r="Q8" s="203"/>
      <c r="R8" s="203"/>
      <c r="S8" s="11"/>
      <c r="T8" s="11"/>
      <c r="U8" s="4"/>
      <c r="V8" s="4"/>
      <c r="W8" s="4"/>
      <c r="X8" s="4"/>
      <c r="Y8" s="4"/>
      <c r="Z8" s="2"/>
      <c r="AA8" s="2"/>
      <c r="AB8" s="2"/>
      <c r="AC8" s="2"/>
      <c r="AD8" s="2"/>
    </row>
    <row r="9" spans="1:30" s="3" customFormat="1" ht="29.4" x14ac:dyDescent="0.3">
      <c r="A9" s="4"/>
      <c r="B9" s="4"/>
      <c r="C9" s="4"/>
      <c r="D9" s="4"/>
      <c r="E9" s="4"/>
      <c r="F9" s="4"/>
      <c r="G9" s="4"/>
      <c r="H9" s="4"/>
      <c r="I9" s="229" t="s">
        <v>191</v>
      </c>
      <c r="J9" s="229"/>
      <c r="K9" s="229"/>
      <c r="L9" s="229"/>
      <c r="M9" s="229"/>
      <c r="N9" s="229"/>
      <c r="O9" s="229"/>
      <c r="P9" s="229"/>
      <c r="Q9" s="229"/>
      <c r="R9" s="229"/>
      <c r="S9" s="4"/>
      <c r="T9" s="4"/>
      <c r="U9" s="4"/>
      <c r="V9" s="4"/>
      <c r="W9" s="4"/>
      <c r="X9" s="4"/>
      <c r="Y9" s="4"/>
      <c r="Z9" s="2"/>
      <c r="AA9" s="2"/>
      <c r="AB9" s="2"/>
      <c r="AC9" s="2"/>
      <c r="AD9" s="2"/>
    </row>
    <row r="10" spans="1:30" s="3" customFormat="1" x14ac:dyDescent="0.3">
      <c r="A10" s="4"/>
      <c r="B10" s="4"/>
      <c r="C10" s="4"/>
      <c r="D10" s="4"/>
      <c r="E10" s="4"/>
      <c r="F10" s="4"/>
      <c r="G10" s="4"/>
      <c r="H10" s="4"/>
      <c r="I10" s="4"/>
      <c r="J10" s="4"/>
      <c r="K10" s="4"/>
      <c r="L10" s="4"/>
      <c r="M10" s="4"/>
      <c r="N10" s="4"/>
      <c r="O10" s="4"/>
      <c r="P10" s="4"/>
      <c r="Q10" s="4"/>
      <c r="R10" s="4"/>
      <c r="S10" s="4"/>
      <c r="T10" s="4"/>
      <c r="U10" s="4"/>
      <c r="V10" s="4"/>
      <c r="W10" s="4"/>
      <c r="X10" s="4"/>
      <c r="Y10" s="4"/>
      <c r="Z10" s="2"/>
      <c r="AA10" s="2"/>
      <c r="AB10" s="2"/>
      <c r="AC10" s="2"/>
      <c r="AD10" s="2"/>
    </row>
    <row r="11" spans="1:30" s="3" customFormat="1" x14ac:dyDescent="0.3">
      <c r="A11" s="4"/>
      <c r="B11" s="4"/>
      <c r="C11" s="4"/>
      <c r="D11" s="4"/>
      <c r="E11" s="4"/>
      <c r="F11" s="4"/>
      <c r="G11" s="4"/>
      <c r="H11" s="18"/>
      <c r="I11" s="4"/>
      <c r="J11" s="4"/>
      <c r="K11" s="4"/>
      <c r="L11" s="4"/>
      <c r="M11" s="4"/>
      <c r="N11" s="4"/>
      <c r="O11" s="4"/>
      <c r="P11" s="4"/>
      <c r="Q11" s="4"/>
      <c r="R11" s="4"/>
      <c r="S11" s="4"/>
      <c r="T11" s="4"/>
      <c r="U11" s="4"/>
      <c r="V11" s="4"/>
      <c r="W11" s="4"/>
      <c r="X11" s="4"/>
      <c r="Y11" s="4"/>
      <c r="Z11" s="2"/>
      <c r="AA11" s="2"/>
      <c r="AB11" s="2"/>
      <c r="AC11" s="2"/>
      <c r="AD11" s="2"/>
    </row>
    <row r="12" spans="1:30" s="3" customFormat="1" ht="9" customHeight="1" x14ac:dyDescent="0.3">
      <c r="A12" s="5"/>
      <c r="B12" s="5"/>
      <c r="C12" s="5"/>
      <c r="D12" s="5"/>
      <c r="E12" s="5"/>
      <c r="F12" s="5"/>
      <c r="G12" s="5"/>
      <c r="H12" s="5"/>
      <c r="I12" s="5"/>
      <c r="J12" s="5"/>
      <c r="K12" s="5"/>
      <c r="L12" s="5"/>
      <c r="M12" s="5"/>
      <c r="N12" s="5"/>
      <c r="O12" s="5"/>
      <c r="P12" s="5"/>
      <c r="Q12" s="5"/>
      <c r="R12" s="5"/>
      <c r="S12" s="5"/>
      <c r="T12" s="5"/>
      <c r="U12" s="5"/>
      <c r="V12" s="5"/>
      <c r="W12" s="5"/>
      <c r="X12" s="5"/>
      <c r="Y12" s="5"/>
      <c r="Z12" s="2"/>
      <c r="AA12" s="2"/>
      <c r="AB12" s="2"/>
      <c r="AC12" s="2"/>
      <c r="AD12" s="2"/>
    </row>
    <row r="13" spans="1:30" s="3" customFormat="1" x14ac:dyDescent="0.3">
      <c r="A13" s="4"/>
      <c r="B13" s="4"/>
      <c r="C13" s="4"/>
      <c r="D13" s="4"/>
      <c r="E13" s="4"/>
      <c r="F13" s="4"/>
      <c r="G13" s="4"/>
      <c r="H13" s="4"/>
      <c r="I13" s="4"/>
      <c r="J13" s="4"/>
      <c r="K13" s="4"/>
      <c r="L13" s="4"/>
      <c r="M13" s="4"/>
      <c r="N13" s="4"/>
      <c r="O13" s="4"/>
      <c r="P13" s="4"/>
      <c r="Q13" s="4"/>
      <c r="R13" s="4"/>
      <c r="S13" s="4"/>
      <c r="T13" s="4"/>
      <c r="U13" s="4"/>
      <c r="V13" s="4"/>
      <c r="W13" s="4"/>
      <c r="X13" s="4"/>
      <c r="Y13" s="4"/>
      <c r="Z13" s="2"/>
      <c r="AA13" s="2"/>
      <c r="AB13" s="2"/>
      <c r="AC13" s="2"/>
      <c r="AD13" s="2"/>
    </row>
    <row r="14" spans="1:30" s="3" customFormat="1" x14ac:dyDescent="0.3">
      <c r="A14" s="4"/>
      <c r="B14" s="4"/>
      <c r="C14" s="4"/>
      <c r="D14" s="4"/>
      <c r="E14" s="4"/>
      <c r="F14" s="4"/>
      <c r="G14" s="4"/>
      <c r="H14" s="4"/>
      <c r="I14" s="4"/>
      <c r="J14" s="4"/>
      <c r="K14" s="4"/>
      <c r="L14" s="4"/>
      <c r="M14" s="4"/>
      <c r="N14" s="4"/>
      <c r="O14" s="4"/>
      <c r="P14" s="4"/>
      <c r="Q14" s="4"/>
      <c r="R14" s="4"/>
      <c r="S14" s="4"/>
      <c r="T14" s="4"/>
      <c r="U14" s="4"/>
      <c r="V14" s="4"/>
      <c r="W14" s="4"/>
      <c r="X14" s="4"/>
      <c r="Y14" s="4"/>
      <c r="Z14" s="2"/>
      <c r="AA14" s="2"/>
      <c r="AB14" s="2"/>
      <c r="AC14" s="2"/>
      <c r="AD14" s="2"/>
    </row>
    <row r="15" spans="1:30" s="3" customFormat="1" ht="36.75" customHeight="1" x14ac:dyDescent="0.3">
      <c r="A15" s="1"/>
      <c r="B15" s="266" t="s">
        <v>9</v>
      </c>
      <c r="C15" s="266"/>
      <c r="D15" s="266"/>
      <c r="E15" s="266"/>
      <c r="F15" s="266"/>
      <c r="G15" s="266"/>
      <c r="H15" s="266"/>
      <c r="I15" s="318" t="s">
        <v>14</v>
      </c>
      <c r="J15" s="319"/>
      <c r="K15" s="319"/>
      <c r="L15" s="319"/>
      <c r="M15" s="320"/>
      <c r="N15" s="20" t="s">
        <v>10</v>
      </c>
      <c r="O15" s="19" t="s">
        <v>11</v>
      </c>
      <c r="P15" s="321" t="s">
        <v>16</v>
      </c>
      <c r="Q15" s="322"/>
      <c r="R15" s="322"/>
      <c r="S15" s="322"/>
      <c r="T15" s="323"/>
      <c r="U15" s="19" t="s">
        <v>10</v>
      </c>
      <c r="V15" s="19" t="s">
        <v>11</v>
      </c>
      <c r="W15" s="261" t="s">
        <v>12</v>
      </c>
      <c r="X15" s="262" t="s">
        <v>13</v>
      </c>
      <c r="Y15" s="4"/>
      <c r="Z15" s="2"/>
      <c r="AA15" s="2"/>
      <c r="AB15" s="2"/>
      <c r="AC15" s="2"/>
      <c r="AD15" s="2"/>
    </row>
    <row r="16" spans="1:30" s="3" customFormat="1" ht="46.5" customHeight="1" x14ac:dyDescent="0.3">
      <c r="A16" s="1"/>
      <c r="B16" s="266"/>
      <c r="C16" s="266"/>
      <c r="D16" s="266"/>
      <c r="E16" s="266"/>
      <c r="F16" s="266"/>
      <c r="G16" s="266"/>
      <c r="H16" s="266"/>
      <c r="I16" s="55" t="s">
        <v>10</v>
      </c>
      <c r="J16" s="54">
        <v>1</v>
      </c>
      <c r="K16" s="54">
        <v>2</v>
      </c>
      <c r="L16" s="54">
        <v>3</v>
      </c>
      <c r="M16" s="56" t="s">
        <v>11</v>
      </c>
      <c r="N16" s="263" t="s">
        <v>15</v>
      </c>
      <c r="O16" s="263"/>
      <c r="P16" s="19" t="s">
        <v>10</v>
      </c>
      <c r="Q16" s="54">
        <v>1</v>
      </c>
      <c r="R16" s="54">
        <v>2</v>
      </c>
      <c r="S16" s="54">
        <v>3</v>
      </c>
      <c r="T16" s="55" t="s">
        <v>11</v>
      </c>
      <c r="U16" s="263" t="s">
        <v>17</v>
      </c>
      <c r="V16" s="263"/>
      <c r="W16" s="324"/>
      <c r="X16" s="325"/>
      <c r="Y16" s="4"/>
      <c r="Z16" s="2"/>
      <c r="AA16" s="2"/>
      <c r="AB16" s="2"/>
      <c r="AC16" s="2"/>
      <c r="AD16" s="2"/>
    </row>
    <row r="17" spans="1:30" s="3" customFormat="1" ht="51" customHeight="1" x14ac:dyDescent="0.3">
      <c r="A17" s="4"/>
      <c r="B17" s="273" t="s">
        <v>105</v>
      </c>
      <c r="C17" s="274"/>
      <c r="D17" s="274"/>
      <c r="E17" s="274"/>
      <c r="F17" s="274"/>
      <c r="G17" s="274"/>
      <c r="H17" s="275"/>
      <c r="I17" s="21"/>
      <c r="J17" s="21"/>
      <c r="K17" s="21"/>
      <c r="L17" s="21"/>
      <c r="M17" s="22">
        <f>(J17+K17+L17)/3</f>
        <v>0</v>
      </c>
      <c r="N17" s="48"/>
      <c r="O17" s="48"/>
      <c r="P17" s="21"/>
      <c r="Q17" s="21"/>
      <c r="R17" s="21"/>
      <c r="S17" s="21"/>
      <c r="T17" s="21"/>
      <c r="U17" s="260"/>
      <c r="V17" s="309"/>
      <c r="W17" s="41">
        <f>(+P17+I17)/2</f>
        <v>0</v>
      </c>
      <c r="X17" s="42">
        <f>(+T17+M17)/2</f>
        <v>0</v>
      </c>
      <c r="Y17" s="4"/>
      <c r="Z17" s="2"/>
      <c r="AA17" s="2"/>
      <c r="AB17" s="2"/>
      <c r="AC17" s="2"/>
      <c r="AD17" s="2"/>
    </row>
    <row r="18" spans="1:30" s="3" customFormat="1" ht="84.75" customHeight="1" x14ac:dyDescent="0.3">
      <c r="A18" s="4"/>
      <c r="B18" s="273" t="s">
        <v>106</v>
      </c>
      <c r="C18" s="274"/>
      <c r="D18" s="274"/>
      <c r="E18" s="274"/>
      <c r="F18" s="274"/>
      <c r="G18" s="274"/>
      <c r="H18" s="275"/>
      <c r="I18" s="21"/>
      <c r="J18" s="21"/>
      <c r="K18" s="21"/>
      <c r="L18" s="21"/>
      <c r="M18" s="22">
        <f>(J18+K18+L18)/3</f>
        <v>0</v>
      </c>
      <c r="N18" s="48"/>
      <c r="O18" s="48"/>
      <c r="P18" s="21"/>
      <c r="Q18" s="21"/>
      <c r="R18" s="21"/>
      <c r="S18" s="21"/>
      <c r="T18" s="21"/>
      <c r="U18" s="260"/>
      <c r="V18" s="309"/>
      <c r="W18" s="41">
        <f>(+P18+I18)/2</f>
        <v>0</v>
      </c>
      <c r="X18" s="42">
        <f>(+T18+M18)/2</f>
        <v>0</v>
      </c>
      <c r="Y18" s="4"/>
      <c r="Z18" s="2"/>
      <c r="AA18" s="2"/>
      <c r="AB18" s="2"/>
      <c r="AC18" s="2"/>
      <c r="AD18" s="2"/>
    </row>
    <row r="19" spans="1:30" s="3" customFormat="1" ht="44.25" customHeight="1" x14ac:dyDescent="0.3">
      <c r="A19" s="4"/>
      <c r="B19" s="273" t="s">
        <v>107</v>
      </c>
      <c r="C19" s="274"/>
      <c r="D19" s="274"/>
      <c r="E19" s="274"/>
      <c r="F19" s="274"/>
      <c r="G19" s="274"/>
      <c r="H19" s="275"/>
      <c r="I19" s="21"/>
      <c r="J19" s="21"/>
      <c r="K19" s="21"/>
      <c r="L19" s="21"/>
      <c r="M19" s="22">
        <f>(J19+K19+L19)/3</f>
        <v>0</v>
      </c>
      <c r="N19" s="25"/>
      <c r="O19" s="26"/>
      <c r="P19" s="21"/>
      <c r="Q19" s="21"/>
      <c r="R19" s="21"/>
      <c r="S19" s="21"/>
      <c r="T19" s="21"/>
      <c r="U19" s="260"/>
      <c r="V19" s="309"/>
      <c r="W19" s="41">
        <f>(I19+N19+P19)/3</f>
        <v>0</v>
      </c>
      <c r="X19" s="42">
        <f>(M19+O19+T19)/3</f>
        <v>0</v>
      </c>
      <c r="Y19" s="4"/>
      <c r="Z19" s="2"/>
      <c r="AA19" s="2"/>
      <c r="AB19" s="2"/>
      <c r="AC19" s="2"/>
      <c r="AD19" s="2"/>
    </row>
    <row r="20" spans="1:30" s="3" customFormat="1" ht="72" customHeight="1" x14ac:dyDescent="0.3">
      <c r="A20" s="4"/>
      <c r="B20" s="273" t="s">
        <v>108</v>
      </c>
      <c r="C20" s="274"/>
      <c r="D20" s="274"/>
      <c r="E20" s="274"/>
      <c r="F20" s="274"/>
      <c r="G20" s="274"/>
      <c r="H20" s="275"/>
      <c r="I20" s="21"/>
      <c r="J20" s="21"/>
      <c r="K20" s="21"/>
      <c r="L20" s="21"/>
      <c r="M20" s="22">
        <f t="shared" ref="M20:M26" si="0">(J20+K20+L20)/3</f>
        <v>0</v>
      </c>
      <c r="N20" s="25"/>
      <c r="O20" s="26"/>
      <c r="P20" s="21"/>
      <c r="Q20" s="21"/>
      <c r="R20" s="21"/>
      <c r="S20" s="21"/>
      <c r="T20" s="21"/>
      <c r="U20" s="26"/>
      <c r="V20" s="45"/>
      <c r="W20" s="41">
        <f t="shared" ref="W20:W25" si="1">(I20+N20+P20+U20)/4</f>
        <v>0</v>
      </c>
      <c r="X20" s="42">
        <f>(M20+O20+T20+V20)/4</f>
        <v>0</v>
      </c>
      <c r="Y20" s="4"/>
      <c r="Z20" s="2"/>
      <c r="AA20" s="2"/>
      <c r="AB20" s="2"/>
      <c r="AC20" s="2"/>
      <c r="AD20" s="2"/>
    </row>
    <row r="21" spans="1:30" s="3" customFormat="1" ht="57.75" customHeight="1" x14ac:dyDescent="0.3">
      <c r="A21" s="4"/>
      <c r="B21" s="273" t="s">
        <v>109</v>
      </c>
      <c r="C21" s="274"/>
      <c r="D21" s="274"/>
      <c r="E21" s="274"/>
      <c r="F21" s="274"/>
      <c r="G21" s="274"/>
      <c r="H21" s="275"/>
      <c r="I21" s="21"/>
      <c r="J21" s="21"/>
      <c r="K21" s="21"/>
      <c r="L21" s="21"/>
      <c r="M21" s="22">
        <f>(J21+K21+L21)/3</f>
        <v>0</v>
      </c>
      <c r="N21" s="25"/>
      <c r="O21" s="26"/>
      <c r="P21" s="21"/>
      <c r="Q21" s="21"/>
      <c r="R21" s="21"/>
      <c r="S21" s="21"/>
      <c r="T21" s="21"/>
      <c r="U21" s="26"/>
      <c r="V21" s="45"/>
      <c r="W21" s="41">
        <f t="shared" si="1"/>
        <v>0</v>
      </c>
      <c r="X21" s="42">
        <f t="shared" ref="X21:X25" si="2">(M21+O21+T21+V21)/4</f>
        <v>0</v>
      </c>
      <c r="Y21" s="4"/>
      <c r="Z21" s="2"/>
      <c r="AA21" s="2"/>
      <c r="AB21" s="2"/>
      <c r="AC21" s="2"/>
      <c r="AD21" s="2"/>
    </row>
    <row r="22" spans="1:30" s="3" customFormat="1" ht="43.5" customHeight="1" x14ac:dyDescent="0.3">
      <c r="A22" s="4"/>
      <c r="B22" s="273" t="s">
        <v>110</v>
      </c>
      <c r="C22" s="274"/>
      <c r="D22" s="274"/>
      <c r="E22" s="274"/>
      <c r="F22" s="274"/>
      <c r="G22" s="274"/>
      <c r="H22" s="275"/>
      <c r="I22" s="21"/>
      <c r="J22" s="21"/>
      <c r="K22" s="21"/>
      <c r="L22" s="21"/>
      <c r="M22" s="22">
        <f>(J22+K22+L22)/3</f>
        <v>0</v>
      </c>
      <c r="N22" s="25"/>
      <c r="O22" s="26"/>
      <c r="P22" s="21"/>
      <c r="Q22" s="21"/>
      <c r="R22" s="21"/>
      <c r="S22" s="21"/>
      <c r="T22" s="21"/>
      <c r="U22" s="26"/>
      <c r="V22" s="45"/>
      <c r="W22" s="41">
        <f t="shared" si="1"/>
        <v>0</v>
      </c>
      <c r="X22" s="42">
        <f t="shared" si="2"/>
        <v>0</v>
      </c>
      <c r="Y22" s="4"/>
      <c r="Z22" s="2"/>
      <c r="AA22" s="2"/>
      <c r="AB22" s="2"/>
      <c r="AC22" s="2"/>
      <c r="AD22" s="2"/>
    </row>
    <row r="23" spans="1:30" s="3" customFormat="1" ht="69" customHeight="1" x14ac:dyDescent="0.3">
      <c r="A23" s="4"/>
      <c r="B23" s="273" t="s">
        <v>111</v>
      </c>
      <c r="C23" s="274"/>
      <c r="D23" s="274"/>
      <c r="E23" s="274"/>
      <c r="F23" s="274"/>
      <c r="G23" s="274"/>
      <c r="H23" s="275"/>
      <c r="I23" s="21"/>
      <c r="J23" s="21"/>
      <c r="K23" s="21"/>
      <c r="L23" s="21"/>
      <c r="M23" s="22">
        <f>(J23+K23+L23)/3</f>
        <v>0</v>
      </c>
      <c r="N23" s="25"/>
      <c r="O23" s="26"/>
      <c r="P23" s="21"/>
      <c r="Q23" s="21"/>
      <c r="R23" s="21"/>
      <c r="S23" s="21"/>
      <c r="T23" s="21"/>
      <c r="U23" s="26"/>
      <c r="V23" s="45"/>
      <c r="W23" s="41">
        <f t="shared" si="1"/>
        <v>0</v>
      </c>
      <c r="X23" s="42">
        <f t="shared" si="2"/>
        <v>0</v>
      </c>
      <c r="Y23" s="4"/>
      <c r="Z23" s="2"/>
      <c r="AA23" s="2"/>
      <c r="AB23" s="2"/>
      <c r="AC23" s="2"/>
      <c r="AD23" s="2"/>
    </row>
    <row r="24" spans="1:30" s="3" customFormat="1" ht="52.5" customHeight="1" x14ac:dyDescent="0.3">
      <c r="A24" s="4"/>
      <c r="B24" s="273" t="s">
        <v>112</v>
      </c>
      <c r="C24" s="274"/>
      <c r="D24" s="274"/>
      <c r="E24" s="274"/>
      <c r="F24" s="274"/>
      <c r="G24" s="274"/>
      <c r="H24" s="275"/>
      <c r="I24" s="21"/>
      <c r="J24" s="21"/>
      <c r="K24" s="21"/>
      <c r="L24" s="21"/>
      <c r="M24" s="22">
        <f t="shared" si="0"/>
        <v>0</v>
      </c>
      <c r="N24" s="25"/>
      <c r="O24" s="26"/>
      <c r="P24" s="21"/>
      <c r="Q24" s="21"/>
      <c r="R24" s="21"/>
      <c r="S24" s="21"/>
      <c r="T24" s="21"/>
      <c r="U24" s="26"/>
      <c r="V24" s="45"/>
      <c r="W24" s="41">
        <f t="shared" si="1"/>
        <v>0</v>
      </c>
      <c r="X24" s="42">
        <f t="shared" si="2"/>
        <v>0</v>
      </c>
      <c r="Y24" s="4"/>
      <c r="Z24" s="2"/>
      <c r="AA24" s="2"/>
      <c r="AB24" s="2"/>
      <c r="AC24" s="2"/>
      <c r="AD24" s="2"/>
    </row>
    <row r="25" spans="1:30" s="3" customFormat="1" ht="44.25" customHeight="1" x14ac:dyDescent="0.3">
      <c r="A25" s="4"/>
      <c r="B25" s="273" t="s">
        <v>113</v>
      </c>
      <c r="C25" s="274"/>
      <c r="D25" s="274"/>
      <c r="E25" s="274"/>
      <c r="F25" s="274"/>
      <c r="G25" s="274"/>
      <c r="H25" s="275"/>
      <c r="I25" s="21"/>
      <c r="J25" s="21"/>
      <c r="K25" s="21"/>
      <c r="L25" s="21"/>
      <c r="M25" s="22">
        <f t="shared" si="0"/>
        <v>0</v>
      </c>
      <c r="N25" s="25"/>
      <c r="O25" s="26"/>
      <c r="P25" s="21"/>
      <c r="Q25" s="21"/>
      <c r="R25" s="21"/>
      <c r="S25" s="21"/>
      <c r="T25" s="21"/>
      <c r="U25" s="26"/>
      <c r="V25" s="45"/>
      <c r="W25" s="41">
        <f t="shared" si="1"/>
        <v>0</v>
      </c>
      <c r="X25" s="42">
        <f t="shared" si="2"/>
        <v>0</v>
      </c>
      <c r="Y25" s="4"/>
      <c r="Z25" s="2"/>
      <c r="AA25" s="2"/>
      <c r="AB25" s="2"/>
      <c r="AC25" s="2"/>
      <c r="AD25" s="2"/>
    </row>
    <row r="26" spans="1:30" s="3" customFormat="1" ht="58.5" customHeight="1" x14ac:dyDescent="0.3">
      <c r="A26" s="4"/>
      <c r="B26" s="273" t="s">
        <v>114</v>
      </c>
      <c r="C26" s="274"/>
      <c r="D26" s="274"/>
      <c r="E26" s="274"/>
      <c r="F26" s="274"/>
      <c r="G26" s="274"/>
      <c r="H26" s="275"/>
      <c r="I26" s="21"/>
      <c r="J26" s="21"/>
      <c r="K26" s="21"/>
      <c r="L26" s="21"/>
      <c r="M26" s="22">
        <f t="shared" si="0"/>
        <v>0</v>
      </c>
      <c r="N26" s="49"/>
      <c r="O26" s="49"/>
      <c r="P26" s="21"/>
      <c r="Q26" s="21"/>
      <c r="R26" s="21"/>
      <c r="S26" s="21"/>
      <c r="T26" s="21"/>
      <c r="U26" s="49"/>
      <c r="V26" s="50"/>
      <c r="W26" s="41">
        <f>(I26+P26)/2</f>
        <v>0</v>
      </c>
      <c r="X26" s="42">
        <f>(M26+T26)/2</f>
        <v>0</v>
      </c>
      <c r="Y26" s="4"/>
      <c r="Z26" s="2"/>
      <c r="AA26" s="2"/>
      <c r="AB26" s="2"/>
      <c r="AC26" s="2"/>
      <c r="AD26" s="2"/>
    </row>
    <row r="27" spans="1:30" s="3" customFormat="1" ht="58.5" customHeight="1" x14ac:dyDescent="0.3">
      <c r="A27" s="4"/>
      <c r="B27" s="273" t="s">
        <v>115</v>
      </c>
      <c r="C27" s="274"/>
      <c r="D27" s="274"/>
      <c r="E27" s="274"/>
      <c r="F27" s="274"/>
      <c r="G27" s="274"/>
      <c r="H27" s="275"/>
      <c r="I27" s="21"/>
      <c r="J27" s="21"/>
      <c r="K27" s="21"/>
      <c r="L27" s="21"/>
      <c r="M27" s="22">
        <f>(J27+K27+L27)/3</f>
        <v>0</v>
      </c>
      <c r="N27" s="49"/>
      <c r="O27" s="49"/>
      <c r="P27" s="21"/>
      <c r="Q27" s="21"/>
      <c r="R27" s="21"/>
      <c r="S27" s="21"/>
      <c r="T27" s="21"/>
      <c r="U27" s="49"/>
      <c r="V27" s="50"/>
      <c r="W27" s="41">
        <f>(I27+P27)/2</f>
        <v>0</v>
      </c>
      <c r="X27" s="42">
        <f>(M27+T27)/2</f>
        <v>0</v>
      </c>
      <c r="Y27" s="4"/>
      <c r="Z27" s="2"/>
      <c r="AA27" s="2"/>
      <c r="AB27" s="2"/>
      <c r="AC27" s="2"/>
      <c r="AD27" s="2"/>
    </row>
    <row r="28" spans="1:30" s="3" customFormat="1" ht="16.2" x14ac:dyDescent="0.3">
      <c r="A28" s="4"/>
      <c r="B28" s="253" t="s">
        <v>41</v>
      </c>
      <c r="C28" s="253"/>
      <c r="D28" s="253"/>
      <c r="E28" s="254" t="s">
        <v>42</v>
      </c>
      <c r="F28" s="254"/>
      <c r="G28" s="254"/>
      <c r="H28" s="254"/>
      <c r="I28" s="27">
        <f>(SUM(I17:I27)/11)/100</f>
        <v>0</v>
      </c>
      <c r="J28" s="4"/>
      <c r="K28" s="4"/>
      <c r="L28" s="4"/>
      <c r="M28" s="28">
        <f>(SUM(M17:M27)/11)/100</f>
        <v>0</v>
      </c>
      <c r="N28" s="29">
        <f>(SUM(N20:N27)/7)/100</f>
        <v>0</v>
      </c>
      <c r="O28" s="28">
        <f>(SUM(O20:O27)/7)/100</f>
        <v>0</v>
      </c>
      <c r="P28" s="27">
        <f>(SUM(P17:P27)/11)/100</f>
        <v>0</v>
      </c>
      <c r="Q28" s="4"/>
      <c r="R28" s="4"/>
      <c r="S28" s="4"/>
      <c r="T28" s="28">
        <f>(SUM(T17:T27)/11)/100</f>
        <v>0</v>
      </c>
      <c r="U28" s="29">
        <f>(SUM(U20:U27)/6)/100</f>
        <v>0</v>
      </c>
      <c r="V28" s="28">
        <f>(SUM(V20:V27)/6)/100</f>
        <v>0</v>
      </c>
      <c r="W28" s="46">
        <f>(SUM(W17:W27)/11)</f>
        <v>0</v>
      </c>
      <c r="X28" s="47">
        <f>(SUM(X17:X27)/11)</f>
        <v>0</v>
      </c>
      <c r="Y28" s="4"/>
      <c r="Z28" s="2"/>
      <c r="AA28" s="2"/>
      <c r="AB28" s="2"/>
      <c r="AC28" s="2"/>
      <c r="AD28" s="2"/>
    </row>
    <row r="29" spans="1:30" s="3" customFormat="1" x14ac:dyDescent="0.3">
      <c r="A29" s="4"/>
      <c r="B29" s="4"/>
      <c r="C29" s="4"/>
      <c r="D29" s="4"/>
      <c r="E29" s="4"/>
      <c r="F29" s="4"/>
      <c r="G29" s="4"/>
      <c r="H29" s="4"/>
      <c r="I29" s="4"/>
      <c r="J29" s="4"/>
      <c r="K29" s="4"/>
      <c r="L29" s="4"/>
      <c r="M29" s="4"/>
      <c r="N29" s="4"/>
      <c r="O29" s="4"/>
      <c r="P29" s="4"/>
      <c r="Q29" s="4"/>
      <c r="R29" s="4"/>
      <c r="S29" s="4"/>
      <c r="T29" s="4"/>
      <c r="U29" s="4"/>
      <c r="V29" s="4"/>
      <c r="W29" s="4"/>
      <c r="X29" s="4"/>
      <c r="Y29" s="4"/>
      <c r="Z29" s="2"/>
      <c r="AA29" s="2"/>
      <c r="AB29" s="2"/>
      <c r="AC29" s="2"/>
      <c r="AD29" s="2"/>
    </row>
    <row r="30" spans="1:30" s="3" customFormat="1" ht="27.75" customHeight="1" x14ac:dyDescent="0.3">
      <c r="A30" s="4"/>
      <c r="B30" s="4"/>
      <c r="C30" s="30"/>
      <c r="D30" s="31" t="s">
        <v>52</v>
      </c>
      <c r="E30" s="32" t="s">
        <v>53</v>
      </c>
      <c r="F30" s="32" t="s">
        <v>54</v>
      </c>
      <c r="G30" s="32" t="s">
        <v>55</v>
      </c>
      <c r="H30" s="32" t="s">
        <v>56</v>
      </c>
      <c r="I30" s="4"/>
      <c r="J30" s="4"/>
      <c r="K30" s="4"/>
      <c r="L30" s="4"/>
      <c r="M30" s="4"/>
      <c r="N30" s="252" t="s">
        <v>43</v>
      </c>
      <c r="O30" s="252"/>
      <c r="P30" s="33" t="s">
        <v>44</v>
      </c>
      <c r="Q30" s="4"/>
      <c r="R30" s="4"/>
      <c r="S30" s="4"/>
      <c r="T30" s="4"/>
      <c r="U30" s="4"/>
      <c r="V30" s="4"/>
      <c r="W30" s="4"/>
      <c r="X30" s="4"/>
      <c r="Y30" s="4"/>
      <c r="Z30" s="2"/>
      <c r="AA30" s="2"/>
      <c r="AB30" s="2"/>
      <c r="AC30" s="2"/>
      <c r="AD30" s="2"/>
    </row>
    <row r="31" spans="1:30" s="3" customFormat="1" ht="15.6" x14ac:dyDescent="0.3">
      <c r="A31" s="4"/>
      <c r="B31" s="212" t="s">
        <v>50</v>
      </c>
      <c r="C31" s="246"/>
      <c r="D31" s="34">
        <f>I28</f>
        <v>0</v>
      </c>
      <c r="E31" s="34">
        <f>N28</f>
        <v>0</v>
      </c>
      <c r="F31" s="34">
        <f>P28</f>
        <v>0</v>
      </c>
      <c r="G31" s="34">
        <f>U28</f>
        <v>0</v>
      </c>
      <c r="H31" s="34">
        <f>W28</f>
        <v>0</v>
      </c>
      <c r="I31" s="4"/>
      <c r="J31" s="4"/>
      <c r="K31" s="4"/>
      <c r="L31" s="4"/>
      <c r="M31" s="4"/>
      <c r="N31" s="242" t="s">
        <v>45</v>
      </c>
      <c r="O31" s="242"/>
      <c r="P31" s="35">
        <v>100</v>
      </c>
      <c r="Q31" s="4"/>
      <c r="R31" s="4"/>
      <c r="S31" s="4"/>
      <c r="T31" s="4"/>
      <c r="U31" s="4"/>
      <c r="V31" s="4"/>
      <c r="W31" s="4"/>
      <c r="X31" s="4"/>
      <c r="Y31" s="4"/>
      <c r="Z31" s="2"/>
      <c r="AA31" s="2"/>
      <c r="AB31" s="2"/>
      <c r="AC31" s="2"/>
      <c r="AD31" s="2"/>
    </row>
    <row r="32" spans="1:30" s="3" customFormat="1" ht="15.6" x14ac:dyDescent="0.3">
      <c r="A32" s="4"/>
      <c r="B32" s="214" t="s">
        <v>51</v>
      </c>
      <c r="C32" s="247"/>
      <c r="D32" s="34">
        <f>1-D31</f>
        <v>1</v>
      </c>
      <c r="E32" s="34">
        <f>1-E31</f>
        <v>1</v>
      </c>
      <c r="F32" s="34">
        <f>1-F31</f>
        <v>1</v>
      </c>
      <c r="G32" s="34">
        <f t="shared" ref="G32" si="3">1-G31</f>
        <v>1</v>
      </c>
      <c r="H32" s="34">
        <f>1-H31</f>
        <v>1</v>
      </c>
      <c r="I32" s="4"/>
      <c r="J32" s="4"/>
      <c r="K32" s="4"/>
      <c r="L32" s="4"/>
      <c r="M32" s="4"/>
      <c r="N32" s="242" t="s">
        <v>46</v>
      </c>
      <c r="O32" s="242"/>
      <c r="P32" s="35">
        <v>75</v>
      </c>
      <c r="Q32" s="4"/>
      <c r="R32" s="4"/>
      <c r="S32" s="4"/>
      <c r="T32" s="4"/>
      <c r="U32" s="4"/>
      <c r="V32" s="4"/>
      <c r="W32" s="4"/>
      <c r="X32" s="4"/>
      <c r="Y32" s="4"/>
      <c r="Z32" s="2"/>
      <c r="AA32" s="2"/>
      <c r="AB32" s="2"/>
      <c r="AC32" s="2"/>
      <c r="AD32" s="2"/>
    </row>
    <row r="33" spans="1:30" s="3" customFormat="1" ht="15.6" x14ac:dyDescent="0.3">
      <c r="A33" s="4"/>
      <c r="B33" s="1"/>
      <c r="C33" s="36"/>
      <c r="D33" s="37"/>
      <c r="E33" s="37"/>
      <c r="F33" s="37"/>
      <c r="G33" s="37"/>
      <c r="H33" s="37"/>
      <c r="I33" s="4"/>
      <c r="J33" s="4"/>
      <c r="K33" s="4"/>
      <c r="L33" s="4"/>
      <c r="M33" s="4"/>
      <c r="N33" s="242" t="s">
        <v>47</v>
      </c>
      <c r="O33" s="242"/>
      <c r="P33" s="35">
        <v>50</v>
      </c>
      <c r="Q33" s="4"/>
      <c r="R33" s="4"/>
      <c r="S33" s="4"/>
      <c r="T33" s="4"/>
      <c r="U33" s="4"/>
      <c r="V33" s="4"/>
      <c r="W33" s="4"/>
      <c r="X33" s="4"/>
      <c r="Y33" s="4"/>
      <c r="Z33" s="2"/>
      <c r="AA33" s="2"/>
      <c r="AB33" s="2"/>
      <c r="AC33" s="2"/>
      <c r="AD33" s="2"/>
    </row>
    <row r="34" spans="1:30" s="3" customFormat="1" ht="15.6" x14ac:dyDescent="0.3">
      <c r="A34" s="4"/>
      <c r="B34" s="248" t="s">
        <v>57</v>
      </c>
      <c r="C34" s="249"/>
      <c r="D34" s="38">
        <f>M28</f>
        <v>0</v>
      </c>
      <c r="E34" s="38">
        <f>O28</f>
        <v>0</v>
      </c>
      <c r="F34" s="39">
        <f>T28</f>
        <v>0</v>
      </c>
      <c r="G34" s="40">
        <f>V28</f>
        <v>0</v>
      </c>
      <c r="H34" s="40">
        <f>X28</f>
        <v>0</v>
      </c>
      <c r="I34" s="4"/>
      <c r="J34" s="4"/>
      <c r="K34" s="4"/>
      <c r="L34" s="4"/>
      <c r="M34" s="4"/>
      <c r="N34" s="242" t="s">
        <v>48</v>
      </c>
      <c r="O34" s="242"/>
      <c r="P34" s="35">
        <v>25</v>
      </c>
      <c r="Q34" s="4"/>
      <c r="R34" s="4"/>
      <c r="S34" s="4"/>
      <c r="T34" s="4"/>
      <c r="U34" s="4"/>
      <c r="V34" s="4"/>
      <c r="W34" s="4"/>
      <c r="X34" s="4"/>
      <c r="Y34" s="4"/>
      <c r="Z34" s="2"/>
      <c r="AA34" s="2"/>
      <c r="AB34" s="2"/>
      <c r="AC34" s="2"/>
      <c r="AD34" s="2"/>
    </row>
    <row r="35" spans="1:30" s="3" customFormat="1" ht="15" x14ac:dyDescent="0.3">
      <c r="A35" s="4"/>
      <c r="B35" s="4"/>
      <c r="C35" s="4"/>
      <c r="D35" s="4"/>
      <c r="E35" s="4"/>
      <c r="F35" s="4"/>
      <c r="G35" s="4"/>
      <c r="H35" s="4"/>
      <c r="I35" s="4"/>
      <c r="J35" s="4"/>
      <c r="K35" s="4"/>
      <c r="L35" s="4"/>
      <c r="M35" s="4"/>
      <c r="N35" s="242" t="s">
        <v>49</v>
      </c>
      <c r="O35" s="242"/>
      <c r="P35" s="35">
        <v>0</v>
      </c>
      <c r="Q35" s="4"/>
      <c r="R35" s="4"/>
      <c r="S35" s="4"/>
      <c r="T35" s="4"/>
      <c r="U35" s="4"/>
      <c r="V35" s="4"/>
      <c r="W35" s="4"/>
      <c r="X35" s="4"/>
      <c r="Y35" s="4"/>
      <c r="Z35" s="2"/>
      <c r="AA35" s="2"/>
      <c r="AB35" s="2"/>
      <c r="AC35" s="2"/>
      <c r="AD35" s="2"/>
    </row>
    <row r="36" spans="1:30" s="3" customFormat="1" x14ac:dyDescent="0.3">
      <c r="A36" s="4"/>
      <c r="B36" s="4"/>
      <c r="C36" s="4"/>
      <c r="D36" s="4"/>
      <c r="E36" s="4"/>
      <c r="F36" s="4"/>
      <c r="G36" s="4"/>
      <c r="H36" s="4"/>
      <c r="I36" s="4"/>
      <c r="J36" s="4"/>
      <c r="K36" s="4"/>
      <c r="L36" s="4"/>
      <c r="M36" s="4"/>
      <c r="N36" s="4"/>
      <c r="O36" s="4"/>
      <c r="P36" s="4"/>
      <c r="Q36" s="4"/>
      <c r="R36" s="4"/>
      <c r="S36" s="4"/>
      <c r="T36" s="4"/>
      <c r="U36" s="4"/>
      <c r="V36" s="4"/>
      <c r="W36" s="4"/>
      <c r="X36" s="4"/>
      <c r="Y36" s="4"/>
      <c r="Z36" s="2"/>
      <c r="AA36" s="2"/>
      <c r="AB36" s="2"/>
      <c r="AC36" s="2"/>
      <c r="AD36" s="2"/>
    </row>
    <row r="37" spans="1:30" s="3" customFormat="1" x14ac:dyDescent="0.3">
      <c r="A37" s="4"/>
      <c r="B37" s="4"/>
      <c r="C37" s="4"/>
      <c r="D37" s="4"/>
      <c r="E37" s="4"/>
      <c r="F37" s="4"/>
      <c r="G37" s="4"/>
      <c r="H37" s="4"/>
      <c r="I37" s="4"/>
      <c r="J37" s="4"/>
      <c r="K37" s="4"/>
      <c r="L37" s="4"/>
      <c r="M37" s="4"/>
      <c r="N37" s="4"/>
      <c r="O37" s="4"/>
      <c r="P37" s="4"/>
      <c r="Q37" s="4"/>
      <c r="R37" s="4"/>
      <c r="S37" s="4"/>
      <c r="T37" s="4"/>
      <c r="U37" s="4"/>
      <c r="V37" s="4"/>
      <c r="W37" s="4"/>
      <c r="X37" s="4"/>
      <c r="Y37" s="4"/>
      <c r="Z37" s="2"/>
      <c r="AA37" s="2"/>
      <c r="AB37" s="2"/>
      <c r="AC37" s="2"/>
      <c r="AD37" s="2"/>
    </row>
    <row r="38" spans="1:30" s="3" customFormat="1" x14ac:dyDescent="0.3">
      <c r="A38" s="4"/>
      <c r="B38" s="4"/>
      <c r="C38" s="4"/>
      <c r="D38" s="4"/>
      <c r="E38" s="4"/>
      <c r="F38" s="4"/>
      <c r="G38" s="4"/>
      <c r="H38" s="4"/>
      <c r="I38" s="4"/>
      <c r="J38" s="4"/>
      <c r="K38" s="4"/>
      <c r="L38" s="4"/>
      <c r="M38" s="4"/>
      <c r="N38" s="4"/>
      <c r="O38" s="4"/>
      <c r="P38" s="4"/>
      <c r="Q38" s="4"/>
      <c r="R38" s="4"/>
      <c r="S38" s="4"/>
      <c r="T38" s="4"/>
      <c r="U38" s="4"/>
      <c r="V38" s="4"/>
      <c r="W38" s="4"/>
      <c r="X38" s="4"/>
      <c r="Y38" s="4"/>
      <c r="Z38" s="2"/>
      <c r="AA38" s="2"/>
      <c r="AB38" s="2"/>
      <c r="AC38" s="2"/>
      <c r="AD38" s="2"/>
    </row>
    <row r="39" spans="1:30" s="3" customFormat="1" x14ac:dyDescent="0.3">
      <c r="A39" s="4"/>
      <c r="B39" s="4"/>
      <c r="C39" s="4"/>
      <c r="D39" s="4"/>
      <c r="E39" s="4"/>
      <c r="F39" s="4"/>
      <c r="G39" s="4"/>
      <c r="H39" s="4"/>
      <c r="I39" s="4"/>
      <c r="J39" s="4"/>
      <c r="K39" s="4"/>
      <c r="L39" s="4"/>
      <c r="M39" s="4"/>
      <c r="N39" s="4"/>
      <c r="O39" s="4"/>
      <c r="P39" s="4"/>
      <c r="Q39" s="4"/>
      <c r="R39" s="4"/>
      <c r="S39" s="4"/>
      <c r="T39" s="4"/>
      <c r="U39" s="4"/>
      <c r="V39" s="4"/>
      <c r="W39" s="4"/>
      <c r="X39" s="4"/>
      <c r="Y39" s="4"/>
      <c r="Z39" s="2"/>
      <c r="AA39" s="2"/>
      <c r="AB39" s="2"/>
      <c r="AC39" s="2"/>
      <c r="AD39" s="2"/>
    </row>
    <row r="40" spans="1:30" s="3" customFormat="1" x14ac:dyDescent="0.3">
      <c r="A40" s="4"/>
      <c r="B40" s="4"/>
      <c r="C40" s="4"/>
      <c r="D40" s="4"/>
      <c r="E40" s="4"/>
      <c r="F40" s="4"/>
      <c r="G40" s="4"/>
      <c r="H40" s="4"/>
      <c r="I40" s="4"/>
      <c r="J40" s="4"/>
      <c r="K40" s="4"/>
      <c r="L40" s="4"/>
      <c r="M40" s="4"/>
      <c r="N40" s="4"/>
      <c r="O40" s="4"/>
      <c r="P40" s="4"/>
      <c r="Q40" s="4"/>
      <c r="R40" s="4"/>
      <c r="S40" s="4"/>
      <c r="T40" s="4"/>
      <c r="U40" s="4"/>
      <c r="V40" s="4"/>
      <c r="W40" s="4"/>
      <c r="X40" s="4"/>
      <c r="Y40" s="4"/>
      <c r="Z40" s="2"/>
      <c r="AA40" s="2"/>
      <c r="AB40" s="2"/>
      <c r="AC40" s="2"/>
      <c r="AD40" s="2"/>
    </row>
    <row r="41" spans="1:30" s="3" customFormat="1" x14ac:dyDescent="0.3">
      <c r="A41" s="4"/>
      <c r="B41" s="4"/>
      <c r="C41" s="4"/>
      <c r="D41" s="4"/>
      <c r="E41" s="4"/>
      <c r="F41" s="4"/>
      <c r="G41" s="4"/>
      <c r="H41" s="4"/>
      <c r="I41" s="4"/>
      <c r="J41" s="4"/>
      <c r="K41" s="4"/>
      <c r="L41" s="4"/>
      <c r="M41" s="4"/>
      <c r="N41" s="4"/>
      <c r="O41" s="4"/>
      <c r="P41" s="4"/>
      <c r="Q41" s="4"/>
      <c r="R41" s="4"/>
      <c r="S41" s="4"/>
      <c r="T41" s="4"/>
      <c r="U41" s="4"/>
      <c r="V41" s="4"/>
      <c r="W41" s="4"/>
      <c r="X41" s="4"/>
      <c r="Y41" s="4"/>
      <c r="Z41" s="2"/>
      <c r="AA41" s="2"/>
      <c r="AB41" s="2"/>
      <c r="AC41" s="2"/>
      <c r="AD41" s="2"/>
    </row>
    <row r="42" spans="1:30" s="3" customFormat="1" x14ac:dyDescent="0.3">
      <c r="A42" s="4"/>
      <c r="B42" s="4"/>
      <c r="C42" s="4"/>
      <c r="D42" s="4"/>
      <c r="E42" s="4"/>
      <c r="F42" s="4"/>
      <c r="G42" s="4"/>
      <c r="H42" s="4"/>
      <c r="I42" s="4"/>
      <c r="J42" s="4"/>
      <c r="K42" s="4"/>
      <c r="L42" s="4"/>
      <c r="M42" s="4"/>
      <c r="N42" s="4"/>
      <c r="O42" s="4"/>
      <c r="P42" s="4"/>
      <c r="Q42" s="4"/>
      <c r="R42" s="4"/>
      <c r="S42" s="4"/>
      <c r="T42" s="4"/>
      <c r="U42" s="4"/>
      <c r="V42" s="4"/>
      <c r="W42" s="4"/>
      <c r="X42" s="4"/>
      <c r="Y42" s="4"/>
      <c r="Z42" s="2"/>
      <c r="AA42" s="2"/>
      <c r="AB42" s="2"/>
      <c r="AC42" s="2"/>
      <c r="AD42" s="2"/>
    </row>
    <row r="43" spans="1:30" s="3" customFormat="1" x14ac:dyDescent="0.3">
      <c r="A43" s="4"/>
      <c r="B43" s="4"/>
      <c r="C43" s="4"/>
      <c r="D43" s="4"/>
      <c r="E43" s="4"/>
      <c r="F43" s="4"/>
      <c r="G43" s="4"/>
      <c r="H43" s="4"/>
      <c r="I43" s="4"/>
      <c r="J43" s="4"/>
      <c r="K43" s="4"/>
      <c r="L43" s="4"/>
      <c r="M43" s="4"/>
      <c r="N43" s="4"/>
      <c r="O43" s="4"/>
      <c r="P43" s="4"/>
      <c r="Q43" s="4"/>
      <c r="R43" s="4"/>
      <c r="S43" s="4"/>
      <c r="T43" s="4"/>
      <c r="U43" s="4"/>
      <c r="V43" s="4"/>
      <c r="W43" s="4"/>
      <c r="X43" s="4"/>
      <c r="Y43" s="4"/>
      <c r="Z43" s="2"/>
      <c r="AA43" s="2"/>
      <c r="AB43" s="2"/>
      <c r="AC43" s="2"/>
      <c r="AD43" s="2"/>
    </row>
    <row r="44" spans="1:30" s="3" customFormat="1" x14ac:dyDescent="0.3">
      <c r="A44" s="4"/>
      <c r="B44" s="4"/>
      <c r="C44" s="4"/>
      <c r="D44" s="4"/>
      <c r="E44" s="4"/>
      <c r="F44" s="4"/>
      <c r="G44" s="4"/>
      <c r="H44" s="4"/>
      <c r="I44" s="4"/>
      <c r="J44" s="4"/>
      <c r="K44" s="4"/>
      <c r="L44" s="4"/>
      <c r="M44" s="4"/>
      <c r="N44" s="4"/>
      <c r="O44" s="4"/>
      <c r="P44" s="4"/>
      <c r="Q44" s="4"/>
      <c r="R44" s="4"/>
      <c r="S44" s="4"/>
      <c r="T44" s="4"/>
      <c r="U44" s="4"/>
      <c r="V44" s="4"/>
      <c r="W44" s="4"/>
      <c r="X44" s="4"/>
      <c r="Y44" s="4"/>
      <c r="Z44" s="2"/>
      <c r="AA44" s="2"/>
      <c r="AB44" s="2"/>
      <c r="AC44" s="2"/>
      <c r="AD44" s="2"/>
    </row>
    <row r="45" spans="1:30" s="3" customFormat="1" x14ac:dyDescent="0.3">
      <c r="A45" s="4"/>
      <c r="B45" s="4"/>
      <c r="C45" s="4"/>
      <c r="D45" s="4"/>
      <c r="E45" s="4"/>
      <c r="F45" s="4"/>
      <c r="G45" s="4"/>
      <c r="H45" s="4"/>
      <c r="I45" s="4"/>
      <c r="J45" s="4"/>
      <c r="K45" s="4"/>
      <c r="L45" s="4"/>
      <c r="M45" s="4"/>
      <c r="N45" s="4"/>
      <c r="O45" s="4"/>
      <c r="P45" s="4"/>
      <c r="Q45" s="4"/>
      <c r="R45" s="4"/>
      <c r="S45" s="4"/>
      <c r="T45" s="4"/>
      <c r="U45" s="4"/>
      <c r="V45" s="4"/>
      <c r="W45" s="4"/>
      <c r="X45" s="4"/>
      <c r="Y45" s="4"/>
      <c r="Z45" s="2"/>
      <c r="AA45" s="2"/>
      <c r="AB45" s="2"/>
      <c r="AC45" s="2"/>
      <c r="AD45" s="2"/>
    </row>
    <row r="46" spans="1:30" s="3" customFormat="1" x14ac:dyDescent="0.3">
      <c r="A46" s="4"/>
      <c r="B46" s="4"/>
      <c r="C46" s="4"/>
      <c r="D46" s="4"/>
      <c r="E46" s="4"/>
      <c r="F46" s="4"/>
      <c r="G46" s="4"/>
      <c r="H46" s="4"/>
      <c r="I46" s="4"/>
      <c r="J46" s="4"/>
      <c r="K46" s="4"/>
      <c r="L46" s="4"/>
      <c r="M46" s="4"/>
      <c r="N46" s="4"/>
      <c r="O46" s="4"/>
      <c r="P46" s="4"/>
      <c r="Q46" s="4"/>
      <c r="R46" s="4"/>
      <c r="S46" s="4"/>
      <c r="T46" s="4"/>
      <c r="U46" s="4"/>
      <c r="V46" s="4"/>
      <c r="W46" s="4"/>
      <c r="X46" s="4"/>
      <c r="Y46" s="4"/>
      <c r="Z46" s="2"/>
      <c r="AA46" s="2"/>
      <c r="AB46" s="2"/>
      <c r="AC46" s="2"/>
      <c r="AD46" s="2"/>
    </row>
    <row r="47" spans="1:30" s="3" customFormat="1" x14ac:dyDescent="0.3">
      <c r="A47" s="4"/>
      <c r="B47" s="4"/>
      <c r="C47" s="4"/>
      <c r="D47" s="4"/>
      <c r="E47" s="4"/>
      <c r="F47" s="4"/>
      <c r="G47" s="4"/>
      <c r="H47" s="4"/>
      <c r="I47" s="4"/>
      <c r="J47" s="4"/>
      <c r="K47" s="4"/>
      <c r="L47" s="4"/>
      <c r="M47" s="4"/>
      <c r="N47" s="4"/>
      <c r="O47" s="4"/>
      <c r="P47" s="4"/>
      <c r="Q47" s="4"/>
      <c r="R47" s="4"/>
      <c r="S47" s="4"/>
      <c r="T47" s="4"/>
      <c r="U47" s="4"/>
      <c r="V47" s="4"/>
      <c r="W47" s="4"/>
      <c r="X47" s="4"/>
      <c r="Y47" s="4"/>
      <c r="Z47" s="2"/>
      <c r="AA47" s="2"/>
      <c r="AB47" s="2"/>
      <c r="AC47" s="2"/>
      <c r="AD47" s="2"/>
    </row>
    <row r="48" spans="1:30" s="3" customFormat="1" x14ac:dyDescent="0.3">
      <c r="A48" s="4"/>
      <c r="B48" s="4"/>
      <c r="C48" s="4"/>
      <c r="D48" s="4"/>
      <c r="E48" s="4"/>
      <c r="F48" s="4"/>
      <c r="G48" s="4"/>
      <c r="H48" s="4"/>
      <c r="I48" s="4"/>
      <c r="J48" s="4"/>
      <c r="K48" s="4"/>
      <c r="L48" s="4"/>
      <c r="M48" s="4"/>
      <c r="N48" s="4"/>
      <c r="O48" s="4"/>
      <c r="P48" s="4"/>
      <c r="Q48" s="4"/>
      <c r="R48" s="4"/>
      <c r="S48" s="4"/>
      <c r="T48" s="4"/>
      <c r="U48" s="4"/>
      <c r="V48" s="4"/>
      <c r="W48" s="4"/>
      <c r="X48" s="4"/>
      <c r="Y48" s="4"/>
      <c r="Z48" s="2"/>
      <c r="AA48" s="2"/>
      <c r="AB48" s="2"/>
      <c r="AC48" s="2"/>
      <c r="AD48" s="2"/>
    </row>
    <row r="49" spans="1:30" s="3" customFormat="1" x14ac:dyDescent="0.3">
      <c r="A49" s="4"/>
      <c r="B49" s="4"/>
      <c r="C49" s="4"/>
      <c r="D49" s="4"/>
      <c r="E49" s="4"/>
      <c r="F49" s="4"/>
      <c r="G49" s="4"/>
      <c r="H49" s="4"/>
      <c r="I49" s="4"/>
      <c r="J49" s="4"/>
      <c r="K49" s="4"/>
      <c r="L49" s="4"/>
      <c r="M49" s="4"/>
      <c r="N49" s="4"/>
      <c r="O49" s="4"/>
      <c r="P49" s="4"/>
      <c r="Q49" s="4"/>
      <c r="R49" s="4"/>
      <c r="S49" s="4"/>
      <c r="T49" s="4"/>
      <c r="U49" s="4"/>
      <c r="V49" s="4"/>
      <c r="W49" s="4"/>
      <c r="X49" s="4"/>
      <c r="Y49" s="4"/>
      <c r="Z49" s="2"/>
      <c r="AA49" s="2"/>
      <c r="AB49" s="2"/>
      <c r="AC49" s="2"/>
      <c r="AD49" s="2"/>
    </row>
    <row r="50" spans="1:30" s="3" customFormat="1" x14ac:dyDescent="0.3">
      <c r="A50" s="4"/>
      <c r="B50" s="4"/>
      <c r="C50" s="4"/>
      <c r="D50" s="4"/>
      <c r="E50" s="4"/>
      <c r="F50" s="4"/>
      <c r="G50" s="4"/>
      <c r="H50" s="4"/>
      <c r="I50" s="4"/>
      <c r="J50" s="4"/>
      <c r="K50" s="4"/>
      <c r="L50" s="4"/>
      <c r="M50" s="4"/>
      <c r="N50" s="4"/>
      <c r="O50" s="4"/>
      <c r="P50" s="4"/>
      <c r="Q50" s="4"/>
      <c r="R50" s="4"/>
      <c r="S50" s="4"/>
      <c r="T50" s="4"/>
      <c r="U50" s="4"/>
      <c r="V50" s="4"/>
      <c r="W50" s="4"/>
      <c r="X50" s="4"/>
      <c r="Y50" s="4"/>
      <c r="Z50" s="2"/>
      <c r="AA50" s="2"/>
      <c r="AB50" s="2"/>
      <c r="AC50" s="2"/>
      <c r="AD50" s="2"/>
    </row>
    <row r="51" spans="1:30" s="3" customFormat="1" x14ac:dyDescent="0.3">
      <c r="A51" s="4"/>
      <c r="B51" s="4"/>
      <c r="C51" s="4"/>
      <c r="D51" s="4"/>
      <c r="E51" s="4"/>
      <c r="F51" s="4"/>
      <c r="G51" s="4"/>
      <c r="H51" s="4"/>
      <c r="I51" s="4"/>
      <c r="J51" s="4"/>
      <c r="K51" s="4"/>
      <c r="L51" s="4"/>
      <c r="M51" s="4"/>
      <c r="N51" s="4"/>
      <c r="O51" s="4"/>
      <c r="P51" s="4"/>
      <c r="Q51" s="4"/>
      <c r="R51" s="4"/>
      <c r="S51" s="4"/>
      <c r="T51" s="4"/>
      <c r="U51" s="4"/>
      <c r="V51" s="4"/>
      <c r="W51" s="4"/>
      <c r="X51" s="4"/>
      <c r="Y51" s="4"/>
      <c r="Z51" s="2"/>
      <c r="AA51" s="2"/>
      <c r="AB51" s="2"/>
      <c r="AC51" s="2"/>
      <c r="AD51" s="2"/>
    </row>
    <row r="52" spans="1:30" s="3" customFormat="1" x14ac:dyDescent="0.3">
      <c r="A52" s="4"/>
      <c r="B52" s="4"/>
      <c r="C52" s="4"/>
      <c r="D52" s="4"/>
      <c r="E52" s="4"/>
      <c r="F52" s="4"/>
      <c r="G52" s="4"/>
      <c r="H52" s="4"/>
      <c r="I52" s="4"/>
      <c r="J52" s="4"/>
      <c r="K52" s="4"/>
      <c r="L52" s="4"/>
      <c r="M52" s="4"/>
      <c r="N52" s="4"/>
      <c r="O52" s="4"/>
      <c r="P52" s="4"/>
      <c r="Q52" s="4"/>
      <c r="R52" s="4"/>
      <c r="S52" s="4"/>
      <c r="T52" s="4"/>
      <c r="U52" s="4"/>
      <c r="V52" s="4"/>
      <c r="W52" s="4"/>
      <c r="X52" s="4"/>
      <c r="Y52" s="4"/>
      <c r="Z52" s="2"/>
      <c r="AA52" s="2"/>
      <c r="AB52" s="2"/>
      <c r="AC52" s="2"/>
      <c r="AD52" s="2"/>
    </row>
    <row r="53" spans="1:30" s="3" customFormat="1" x14ac:dyDescent="0.3">
      <c r="A53" s="4"/>
      <c r="B53" s="4"/>
      <c r="C53" s="4"/>
      <c r="D53" s="4"/>
      <c r="E53" s="4"/>
      <c r="F53" s="4"/>
      <c r="G53" s="4"/>
      <c r="H53" s="4"/>
      <c r="I53" s="4"/>
      <c r="J53" s="4"/>
      <c r="K53" s="4"/>
      <c r="L53" s="4"/>
      <c r="M53" s="4"/>
      <c r="N53" s="4"/>
      <c r="O53" s="4"/>
      <c r="P53" s="4"/>
      <c r="Q53" s="4"/>
      <c r="R53" s="4"/>
      <c r="S53" s="4"/>
      <c r="T53" s="4"/>
      <c r="U53" s="4"/>
      <c r="V53" s="4"/>
      <c r="W53" s="4"/>
      <c r="X53" s="4"/>
      <c r="Y53" s="4"/>
      <c r="Z53" s="2"/>
      <c r="AA53" s="2"/>
      <c r="AB53" s="2"/>
      <c r="AC53" s="2"/>
      <c r="AD53" s="2"/>
    </row>
    <row r="54" spans="1:30" s="3" customFormat="1" x14ac:dyDescent="0.3">
      <c r="A54" s="4"/>
      <c r="B54" s="4"/>
      <c r="C54" s="4"/>
      <c r="D54" s="4"/>
      <c r="E54" s="4"/>
      <c r="F54" s="4"/>
      <c r="G54" s="4"/>
      <c r="H54" s="4"/>
      <c r="I54" s="4"/>
      <c r="J54" s="4"/>
      <c r="K54" s="4"/>
      <c r="L54" s="4"/>
      <c r="M54" s="4"/>
      <c r="N54" s="4"/>
      <c r="O54" s="4"/>
      <c r="P54" s="4"/>
      <c r="Q54" s="4"/>
      <c r="R54" s="4"/>
      <c r="S54" s="4"/>
      <c r="T54" s="4"/>
      <c r="U54" s="4"/>
      <c r="V54" s="4"/>
      <c r="W54" s="4"/>
      <c r="X54" s="4"/>
      <c r="Y54" s="4"/>
      <c r="Z54" s="2"/>
      <c r="AA54" s="2"/>
      <c r="AB54" s="2"/>
      <c r="AC54" s="2"/>
      <c r="AD54" s="2"/>
    </row>
    <row r="55" spans="1:30" s="3" customFormat="1" x14ac:dyDescent="0.3">
      <c r="A55" s="4"/>
      <c r="B55" s="4"/>
      <c r="C55" s="4"/>
      <c r="D55" s="4"/>
      <c r="E55" s="4"/>
      <c r="F55" s="4"/>
      <c r="G55" s="4"/>
      <c r="H55" s="4"/>
      <c r="I55" s="4"/>
      <c r="J55" s="4"/>
      <c r="K55" s="4"/>
      <c r="L55" s="4"/>
      <c r="M55" s="4"/>
      <c r="N55" s="4"/>
      <c r="O55" s="4"/>
      <c r="P55" s="4"/>
      <c r="Q55" s="4"/>
      <c r="R55" s="4"/>
      <c r="S55" s="4"/>
      <c r="T55" s="4"/>
      <c r="U55" s="4"/>
      <c r="V55" s="4"/>
      <c r="W55" s="4"/>
      <c r="X55" s="4"/>
      <c r="Y55" s="4"/>
      <c r="Z55" s="2"/>
      <c r="AA55" s="2"/>
      <c r="AB55" s="2"/>
      <c r="AC55" s="2"/>
      <c r="AD55" s="2"/>
    </row>
    <row r="56" spans="1:30" s="3" customFormat="1" x14ac:dyDescent="0.3">
      <c r="A56" s="4"/>
      <c r="B56" s="4"/>
      <c r="C56" s="4"/>
      <c r="D56" s="4"/>
      <c r="E56" s="4"/>
      <c r="F56" s="4"/>
      <c r="G56" s="4"/>
      <c r="H56" s="4"/>
      <c r="I56" s="4"/>
      <c r="J56" s="4"/>
      <c r="K56" s="4"/>
      <c r="L56" s="4"/>
      <c r="M56" s="4"/>
      <c r="N56" s="1"/>
      <c r="O56" s="4"/>
      <c r="P56" s="4"/>
      <c r="Q56" s="4"/>
      <c r="R56" s="4"/>
      <c r="S56" s="4"/>
      <c r="T56" s="4"/>
      <c r="U56" s="4"/>
      <c r="V56" s="4"/>
      <c r="W56" s="4"/>
      <c r="X56" s="4"/>
      <c r="Y56" s="4"/>
      <c r="Z56" s="2"/>
      <c r="AA56" s="2"/>
      <c r="AB56" s="2"/>
      <c r="AC56" s="2"/>
      <c r="AD56" s="2"/>
    </row>
    <row r="57" spans="1:30" s="3" customFormat="1" x14ac:dyDescent="0.3">
      <c r="A57" s="4"/>
      <c r="B57" s="4"/>
      <c r="C57" s="4"/>
      <c r="D57" s="4"/>
      <c r="E57" s="4"/>
      <c r="F57" s="4"/>
      <c r="G57" s="4"/>
      <c r="H57" s="4"/>
      <c r="I57" s="4"/>
      <c r="J57" s="4"/>
      <c r="K57" s="4"/>
      <c r="L57" s="4"/>
      <c r="M57" s="4"/>
      <c r="N57" s="4"/>
      <c r="O57" s="4"/>
      <c r="P57" s="4"/>
      <c r="Q57" s="4"/>
      <c r="R57" s="4"/>
      <c r="S57" s="4"/>
      <c r="T57" s="4"/>
      <c r="U57" s="4"/>
      <c r="V57" s="4"/>
      <c r="W57" s="4"/>
      <c r="X57" s="4"/>
      <c r="Y57" s="4"/>
      <c r="Z57" s="2"/>
      <c r="AA57" s="2"/>
      <c r="AB57" s="2"/>
      <c r="AC57" s="2"/>
      <c r="AD57" s="2"/>
    </row>
    <row r="58" spans="1:30" s="3" customFormat="1" x14ac:dyDescent="0.3">
      <c r="A58" s="4"/>
      <c r="B58" s="4"/>
      <c r="C58" s="4"/>
      <c r="D58" s="4"/>
      <c r="E58" s="4"/>
      <c r="F58" s="4"/>
      <c r="G58" s="4"/>
      <c r="H58" s="4"/>
      <c r="I58" s="4"/>
      <c r="J58" s="4"/>
      <c r="K58" s="4"/>
      <c r="L58" s="4"/>
      <c r="M58" s="4"/>
      <c r="N58" s="4"/>
      <c r="O58" s="4"/>
      <c r="P58" s="4"/>
      <c r="Q58" s="4"/>
      <c r="R58" s="4"/>
      <c r="S58" s="4"/>
      <c r="T58" s="4"/>
      <c r="U58" s="4"/>
      <c r="V58" s="4"/>
      <c r="W58" s="4"/>
      <c r="X58" s="4"/>
      <c r="Y58" s="4"/>
      <c r="Z58" s="2"/>
      <c r="AA58" s="2"/>
      <c r="AB58" s="2"/>
      <c r="AC58" s="2"/>
      <c r="AD58" s="2"/>
    </row>
    <row r="59" spans="1:30" s="3" customFormat="1" x14ac:dyDescent="0.3">
      <c r="A59" s="4"/>
      <c r="B59" s="4"/>
      <c r="C59" s="4"/>
      <c r="D59" s="4"/>
      <c r="E59" s="4"/>
      <c r="F59" s="4"/>
      <c r="G59" s="4"/>
      <c r="H59" s="4"/>
      <c r="I59" s="4"/>
      <c r="J59" s="4"/>
      <c r="K59" s="4"/>
      <c r="L59" s="4"/>
      <c r="M59" s="4"/>
      <c r="N59" s="4"/>
      <c r="O59" s="4"/>
      <c r="P59" s="4"/>
      <c r="Q59" s="4"/>
      <c r="R59" s="4"/>
      <c r="S59" s="4"/>
      <c r="T59" s="4"/>
      <c r="U59" s="4"/>
      <c r="V59" s="4"/>
      <c r="W59" s="4"/>
      <c r="X59" s="4"/>
      <c r="Y59" s="4"/>
      <c r="Z59" s="2"/>
      <c r="AA59" s="2"/>
      <c r="AB59" s="2"/>
      <c r="AC59" s="2"/>
      <c r="AD59" s="2"/>
    </row>
    <row r="60" spans="1:30" s="3" customFormat="1" x14ac:dyDescent="0.3">
      <c r="A60" s="4"/>
      <c r="B60" s="4"/>
      <c r="C60" s="4"/>
      <c r="D60" s="4"/>
      <c r="E60" s="4"/>
      <c r="F60" s="4"/>
      <c r="G60" s="4"/>
      <c r="H60" s="4"/>
      <c r="I60" s="4"/>
      <c r="J60" s="4"/>
      <c r="K60" s="4"/>
      <c r="L60" s="4"/>
      <c r="M60" s="4"/>
      <c r="N60" s="4"/>
      <c r="O60" s="4"/>
      <c r="P60" s="4"/>
      <c r="Q60" s="4"/>
      <c r="R60" s="4"/>
      <c r="S60" s="4"/>
      <c r="T60" s="4"/>
      <c r="U60" s="4"/>
      <c r="V60" s="4"/>
      <c r="W60" s="4"/>
      <c r="X60" s="4"/>
      <c r="Y60" s="4"/>
      <c r="Z60" s="2"/>
      <c r="AA60" s="2"/>
      <c r="AB60" s="2"/>
      <c r="AC60" s="2"/>
      <c r="AD60" s="2"/>
    </row>
    <row r="61" spans="1:30" s="3" customFormat="1" x14ac:dyDescent="0.3">
      <c r="A61" s="4"/>
      <c r="B61" s="4"/>
      <c r="C61" s="4"/>
      <c r="D61" s="4"/>
      <c r="E61" s="4"/>
      <c r="F61" s="4"/>
      <c r="G61" s="4"/>
      <c r="H61" s="4"/>
      <c r="I61" s="4"/>
      <c r="J61" s="4"/>
      <c r="K61" s="4"/>
      <c r="L61" s="4"/>
      <c r="M61" s="4"/>
      <c r="N61" s="4"/>
      <c r="O61" s="4"/>
      <c r="P61" s="4"/>
      <c r="Q61" s="4"/>
      <c r="R61" s="4"/>
      <c r="S61" s="4"/>
      <c r="T61" s="4"/>
      <c r="U61" s="4"/>
      <c r="V61" s="4"/>
      <c r="W61" s="4"/>
      <c r="X61" s="4"/>
      <c r="Y61" s="4"/>
      <c r="Z61" s="2"/>
      <c r="AA61" s="2"/>
      <c r="AB61" s="2"/>
      <c r="AC61" s="2"/>
      <c r="AD61" s="2"/>
    </row>
    <row r="62" spans="1:30" s="3" customFormat="1" x14ac:dyDescent="0.3">
      <c r="A62" s="4"/>
      <c r="B62" s="4"/>
      <c r="C62" s="4"/>
      <c r="D62" s="4"/>
      <c r="E62" s="4"/>
      <c r="F62" s="4"/>
      <c r="G62" s="4"/>
      <c r="H62" s="4"/>
      <c r="I62" s="4"/>
      <c r="J62" s="4"/>
      <c r="K62" s="4"/>
      <c r="L62" s="4"/>
      <c r="M62" s="4"/>
      <c r="N62" s="4"/>
      <c r="O62" s="4"/>
      <c r="P62" s="4"/>
      <c r="Q62" s="4"/>
      <c r="R62" s="4"/>
      <c r="S62" s="4"/>
      <c r="T62" s="4"/>
      <c r="U62" s="4"/>
      <c r="V62" s="4"/>
      <c r="W62" s="4"/>
      <c r="X62" s="4"/>
      <c r="Y62" s="4"/>
      <c r="Z62" s="2"/>
      <c r="AA62" s="2"/>
      <c r="AB62" s="2"/>
      <c r="AC62" s="2"/>
      <c r="AD62" s="2"/>
    </row>
    <row r="63" spans="1:30" s="3" customFormat="1" x14ac:dyDescent="0.3">
      <c r="A63" s="4"/>
      <c r="B63" s="4"/>
      <c r="C63" s="4"/>
      <c r="D63" s="4"/>
      <c r="E63" s="4"/>
      <c r="F63" s="4"/>
      <c r="G63" s="4"/>
      <c r="H63" s="4"/>
      <c r="I63" s="4"/>
      <c r="J63" s="4"/>
      <c r="K63" s="4"/>
      <c r="L63" s="4"/>
      <c r="M63" s="4"/>
      <c r="N63" s="4"/>
      <c r="O63" s="4"/>
      <c r="P63" s="4"/>
      <c r="Q63" s="4"/>
      <c r="R63" s="4"/>
      <c r="S63" s="4"/>
      <c r="T63" s="4"/>
      <c r="U63" s="4"/>
      <c r="V63" s="4"/>
      <c r="W63" s="4"/>
      <c r="X63" s="4"/>
      <c r="Y63" s="4"/>
      <c r="Z63" s="2"/>
      <c r="AA63" s="2"/>
      <c r="AB63" s="2"/>
      <c r="AC63" s="2"/>
      <c r="AD63" s="2"/>
    </row>
    <row r="64" spans="1:30" s="3" customFormat="1" x14ac:dyDescent="0.3">
      <c r="A64" s="4"/>
      <c r="B64" s="4"/>
      <c r="C64" s="4"/>
      <c r="D64" s="4"/>
      <c r="E64" s="4"/>
      <c r="F64" s="4"/>
      <c r="G64" s="4"/>
      <c r="H64" s="4"/>
      <c r="I64" s="4"/>
      <c r="J64" s="4"/>
      <c r="K64" s="4"/>
      <c r="L64" s="4"/>
      <c r="M64" s="4"/>
      <c r="N64" s="4"/>
      <c r="O64" s="4"/>
      <c r="P64" s="4"/>
      <c r="Q64" s="4"/>
      <c r="R64" s="4"/>
      <c r="S64" s="4"/>
      <c r="T64" s="4"/>
      <c r="U64" s="4"/>
      <c r="V64" s="4"/>
      <c r="W64" s="4"/>
      <c r="X64" s="4"/>
      <c r="Y64" s="4"/>
      <c r="Z64" s="2"/>
      <c r="AA64" s="2"/>
      <c r="AB64" s="2"/>
      <c r="AC64" s="2"/>
      <c r="AD64" s="2"/>
    </row>
    <row r="65" spans="1:30" s="3" customFormat="1" x14ac:dyDescent="0.3">
      <c r="A65" s="4"/>
      <c r="B65" s="4"/>
      <c r="C65" s="4"/>
      <c r="D65" s="4"/>
      <c r="E65" s="4"/>
      <c r="F65" s="4"/>
      <c r="G65" s="4"/>
      <c r="H65" s="4"/>
      <c r="I65" s="4"/>
      <c r="J65" s="4"/>
      <c r="K65" s="4"/>
      <c r="L65" s="4"/>
      <c r="M65" s="4"/>
      <c r="N65" s="4"/>
      <c r="O65" s="4"/>
      <c r="P65" s="4"/>
      <c r="Q65" s="4"/>
      <c r="R65" s="4"/>
      <c r="S65" s="4"/>
      <c r="T65" s="4"/>
      <c r="U65" s="4"/>
      <c r="V65" s="4"/>
      <c r="W65" s="4"/>
      <c r="X65" s="4"/>
      <c r="Y65" s="4"/>
      <c r="Z65" s="2"/>
      <c r="AA65" s="2"/>
      <c r="AB65" s="2"/>
      <c r="AC65" s="2"/>
      <c r="AD65" s="2"/>
    </row>
    <row r="66" spans="1:30" s="3" customFormat="1" x14ac:dyDescent="0.3">
      <c r="A66" s="4"/>
      <c r="B66" s="4"/>
      <c r="C66" s="4"/>
      <c r="D66" s="4"/>
      <c r="E66" s="4"/>
      <c r="F66" s="4"/>
      <c r="G66" s="4"/>
      <c r="H66" s="4"/>
      <c r="I66" s="4"/>
      <c r="J66" s="4"/>
      <c r="K66" s="4"/>
      <c r="L66" s="4"/>
      <c r="M66" s="4"/>
      <c r="N66" s="4"/>
      <c r="O66" s="4"/>
      <c r="P66" s="4"/>
      <c r="Q66" s="4"/>
      <c r="R66" s="4"/>
      <c r="S66" s="4"/>
      <c r="T66" s="4"/>
      <c r="U66" s="4"/>
      <c r="V66" s="4"/>
      <c r="W66" s="4"/>
      <c r="X66" s="4"/>
      <c r="Y66" s="4"/>
      <c r="Z66" s="2"/>
      <c r="AA66" s="2"/>
      <c r="AB66" s="2"/>
      <c r="AC66" s="2"/>
      <c r="AD66" s="2"/>
    </row>
    <row r="67" spans="1:30" s="3" customFormat="1" x14ac:dyDescent="0.3">
      <c r="A67" s="4"/>
      <c r="B67" s="4"/>
      <c r="C67" s="4"/>
      <c r="D67" s="4"/>
      <c r="E67" s="4"/>
      <c r="F67" s="4"/>
      <c r="G67" s="4"/>
      <c r="H67" s="4"/>
      <c r="I67" s="4"/>
      <c r="J67" s="4"/>
      <c r="K67" s="4"/>
      <c r="L67" s="4"/>
      <c r="M67" s="4"/>
      <c r="N67" s="4"/>
      <c r="O67" s="4"/>
      <c r="P67" s="4"/>
      <c r="Q67" s="4"/>
      <c r="R67" s="4"/>
      <c r="S67" s="4"/>
      <c r="T67" s="4"/>
      <c r="U67" s="4"/>
      <c r="V67" s="4"/>
      <c r="W67" s="4"/>
      <c r="X67" s="4"/>
      <c r="Y67" s="4"/>
      <c r="Z67" s="2"/>
      <c r="AA67" s="2"/>
      <c r="AB67" s="2"/>
      <c r="AC67" s="2"/>
      <c r="AD67" s="2"/>
    </row>
    <row r="68" spans="1:30" s="3" customFormat="1" x14ac:dyDescent="0.3">
      <c r="A68" s="4"/>
      <c r="B68" s="4"/>
      <c r="C68" s="4"/>
      <c r="D68" s="4"/>
      <c r="E68" s="4"/>
      <c r="F68" s="4"/>
      <c r="G68" s="4"/>
      <c r="H68" s="4"/>
      <c r="I68" s="4"/>
      <c r="J68" s="4"/>
      <c r="K68" s="4"/>
      <c r="L68" s="4"/>
      <c r="M68" s="4"/>
      <c r="N68" s="4"/>
      <c r="O68" s="4"/>
      <c r="P68" s="4"/>
      <c r="Q68" s="4"/>
      <c r="R68" s="4"/>
      <c r="S68" s="4"/>
      <c r="T68" s="4"/>
      <c r="U68" s="4"/>
      <c r="V68" s="4"/>
      <c r="W68" s="4"/>
      <c r="X68" s="4"/>
      <c r="Y68" s="4"/>
      <c r="Z68" s="2"/>
      <c r="AA68" s="2"/>
      <c r="AB68" s="2"/>
      <c r="AC68" s="2"/>
      <c r="AD68" s="2"/>
    </row>
    <row r="69" spans="1:30" s="3" customFormat="1" x14ac:dyDescent="0.3">
      <c r="A69" s="4"/>
      <c r="B69" s="4"/>
      <c r="C69" s="4"/>
      <c r="D69" s="4"/>
      <c r="E69" s="4"/>
      <c r="F69" s="4"/>
      <c r="G69" s="4"/>
      <c r="H69" s="4"/>
      <c r="I69" s="4"/>
      <c r="J69" s="4"/>
      <c r="K69" s="4"/>
      <c r="L69" s="4"/>
      <c r="M69" s="4"/>
      <c r="N69" s="4"/>
      <c r="O69" s="4"/>
      <c r="P69" s="4"/>
      <c r="Q69" s="4"/>
      <c r="R69" s="4"/>
      <c r="S69" s="4"/>
      <c r="T69" s="4"/>
      <c r="U69" s="4"/>
      <c r="V69" s="4"/>
      <c r="W69" s="4"/>
      <c r="X69" s="4"/>
      <c r="Y69" s="4"/>
      <c r="Z69" s="2"/>
      <c r="AA69" s="2"/>
      <c r="AB69" s="2"/>
      <c r="AC69" s="2"/>
      <c r="AD69" s="2"/>
    </row>
    <row r="70" spans="1:30" s="3" customFormat="1" x14ac:dyDescent="0.3">
      <c r="A70" s="4"/>
      <c r="B70" s="4"/>
      <c r="C70" s="4"/>
      <c r="D70" s="4"/>
      <c r="E70" s="4"/>
      <c r="F70" s="4"/>
      <c r="G70" s="4"/>
      <c r="H70" s="4"/>
      <c r="I70" s="4"/>
      <c r="J70" s="4"/>
      <c r="K70" s="4"/>
      <c r="L70" s="4"/>
      <c r="M70" s="4"/>
      <c r="N70" s="4"/>
      <c r="O70" s="4"/>
      <c r="P70" s="4"/>
      <c r="Q70" s="4"/>
      <c r="R70" s="4"/>
      <c r="S70" s="4"/>
      <c r="T70" s="4"/>
      <c r="U70" s="4"/>
      <c r="V70" s="4"/>
      <c r="W70" s="4"/>
      <c r="X70" s="4"/>
      <c r="Y70" s="4"/>
      <c r="Z70" s="2"/>
      <c r="AA70" s="2"/>
      <c r="AB70" s="2"/>
      <c r="AC70" s="2"/>
      <c r="AD70" s="2"/>
    </row>
    <row r="71" spans="1:30" s="3" customFormat="1" x14ac:dyDescent="0.3">
      <c r="A71" s="4"/>
      <c r="B71" s="4"/>
      <c r="C71" s="4"/>
      <c r="D71" s="4"/>
      <c r="E71" s="4"/>
      <c r="F71" s="4"/>
      <c r="G71" s="4"/>
      <c r="H71" s="4"/>
      <c r="I71" s="4"/>
      <c r="J71" s="4"/>
      <c r="K71" s="4"/>
      <c r="L71" s="4"/>
      <c r="M71" s="4"/>
      <c r="N71" s="4"/>
      <c r="O71" s="4"/>
      <c r="P71" s="4"/>
      <c r="Q71" s="4"/>
      <c r="R71" s="4"/>
      <c r="S71" s="4"/>
      <c r="T71" s="4"/>
      <c r="U71" s="4"/>
      <c r="V71" s="4"/>
      <c r="W71" s="4"/>
      <c r="X71" s="4"/>
      <c r="Y71" s="4"/>
      <c r="Z71" s="2"/>
      <c r="AA71" s="2"/>
      <c r="AB71" s="2"/>
      <c r="AC71" s="2"/>
      <c r="AD71" s="2"/>
    </row>
    <row r="72" spans="1:30" s="3" customFormat="1" x14ac:dyDescent="0.3">
      <c r="A72" s="4"/>
      <c r="B72" s="4"/>
      <c r="C72" s="4"/>
      <c r="D72" s="4"/>
      <c r="E72" s="4"/>
      <c r="F72" s="4"/>
      <c r="G72" s="4"/>
      <c r="H72" s="4"/>
      <c r="I72" s="4"/>
      <c r="J72" s="4"/>
      <c r="K72" s="4"/>
      <c r="L72" s="4"/>
      <c r="M72" s="4"/>
      <c r="N72" s="4"/>
      <c r="O72" s="4"/>
      <c r="P72" s="4"/>
      <c r="Q72" s="4"/>
      <c r="R72" s="4"/>
      <c r="S72" s="4"/>
      <c r="T72" s="4"/>
      <c r="U72" s="4"/>
      <c r="V72" s="4"/>
      <c r="W72" s="4"/>
      <c r="X72" s="4"/>
      <c r="Y72" s="4"/>
      <c r="Z72" s="2"/>
      <c r="AA72" s="2"/>
      <c r="AB72" s="2"/>
      <c r="AC72" s="2"/>
      <c r="AD72" s="2"/>
    </row>
    <row r="73" spans="1:30" s="3" customFormat="1" x14ac:dyDescent="0.3">
      <c r="A73" s="4"/>
      <c r="B73" s="4"/>
      <c r="C73" s="4"/>
      <c r="D73" s="4"/>
      <c r="E73" s="4"/>
      <c r="F73" s="4"/>
      <c r="G73" s="4"/>
      <c r="H73" s="4"/>
      <c r="I73" s="4"/>
      <c r="J73" s="4"/>
      <c r="K73" s="4"/>
      <c r="L73" s="4"/>
      <c r="M73" s="4"/>
      <c r="N73" s="4"/>
      <c r="O73" s="4"/>
      <c r="P73" s="4"/>
      <c r="Q73" s="4"/>
      <c r="R73" s="4"/>
      <c r="S73" s="4"/>
      <c r="T73" s="4"/>
      <c r="U73" s="4"/>
      <c r="V73" s="4"/>
      <c r="W73" s="4"/>
      <c r="X73" s="4"/>
      <c r="Y73" s="4"/>
      <c r="Z73" s="2"/>
      <c r="AA73" s="2"/>
      <c r="AB73" s="2"/>
      <c r="AC73" s="2"/>
      <c r="AD73" s="2"/>
    </row>
    <row r="74" spans="1:30" s="3" customFormat="1" x14ac:dyDescent="0.3">
      <c r="A74" s="4"/>
      <c r="B74" s="4"/>
      <c r="C74" s="4"/>
      <c r="D74" s="4"/>
      <c r="E74" s="4"/>
      <c r="F74" s="4"/>
      <c r="G74" s="4"/>
      <c r="H74" s="4"/>
      <c r="I74" s="4"/>
      <c r="J74" s="4"/>
      <c r="K74" s="4"/>
      <c r="L74" s="4"/>
      <c r="M74" s="4"/>
      <c r="N74" s="4"/>
      <c r="O74" s="4"/>
      <c r="P74" s="4"/>
      <c r="Q74" s="4"/>
      <c r="R74" s="4"/>
      <c r="S74" s="4"/>
      <c r="T74" s="4"/>
      <c r="U74" s="4"/>
      <c r="V74" s="4"/>
      <c r="W74" s="4"/>
      <c r="X74" s="4"/>
      <c r="Y74" s="4"/>
      <c r="Z74" s="2"/>
      <c r="AA74" s="2"/>
      <c r="AB74" s="2"/>
      <c r="AC74" s="2"/>
      <c r="AD74" s="2"/>
    </row>
    <row r="75" spans="1:30" s="3" customFormat="1" ht="9"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2"/>
      <c r="AA75" s="2"/>
      <c r="AB75" s="2"/>
      <c r="AC75" s="2"/>
      <c r="AD75" s="2"/>
    </row>
    <row r="76" spans="1:30" s="3" customFormat="1" x14ac:dyDescent="0.3">
      <c r="A76" s="4"/>
      <c r="B76" s="4"/>
      <c r="C76" s="4"/>
      <c r="D76" s="4"/>
      <c r="E76" s="4"/>
      <c r="F76" s="4"/>
      <c r="G76" s="4"/>
      <c r="H76" s="4"/>
      <c r="I76" s="4"/>
      <c r="J76" s="4"/>
      <c r="K76" s="4"/>
      <c r="L76" s="4"/>
      <c r="M76" s="4"/>
      <c r="N76" s="4"/>
      <c r="O76" s="4"/>
      <c r="P76" s="4"/>
      <c r="Q76" s="4"/>
      <c r="R76" s="4"/>
      <c r="S76" s="4"/>
      <c r="T76" s="4"/>
      <c r="U76" s="4"/>
      <c r="V76" s="4"/>
      <c r="W76" s="4"/>
      <c r="X76" s="4"/>
      <c r="Y76" s="4"/>
      <c r="Z76" s="2"/>
      <c r="AA76" s="2"/>
      <c r="AB76" s="2"/>
      <c r="AC76" s="2"/>
      <c r="AD76" s="2"/>
    </row>
    <row r="77" spans="1:30" s="3" customFormat="1" ht="15" customHeight="1" x14ac:dyDescent="0.3">
      <c r="A77" s="4"/>
      <c r="B77" s="132" t="s">
        <v>0</v>
      </c>
      <c r="C77" s="132"/>
      <c r="D77" s="132"/>
      <c r="E77" s="132"/>
      <c r="F77" s="132"/>
      <c r="G77" s="132"/>
      <c r="H77" s="132"/>
      <c r="I77" s="132"/>
      <c r="J77" s="53"/>
      <c r="K77" s="53"/>
      <c r="L77" s="53"/>
      <c r="M77" s="6"/>
      <c r="N77" s="133" t="s">
        <v>1</v>
      </c>
      <c r="O77" s="133"/>
      <c r="P77" s="133"/>
      <c r="Q77" s="133"/>
      <c r="R77" s="133"/>
      <c r="S77" s="133"/>
      <c r="T77" s="133"/>
      <c r="U77" s="133"/>
      <c r="V77" s="133"/>
      <c r="W77" s="133"/>
      <c r="X77" s="4"/>
      <c r="Y77" s="4"/>
      <c r="Z77" s="2"/>
      <c r="AA77" s="2"/>
      <c r="AB77" s="2"/>
      <c r="AC77" s="2"/>
      <c r="AD77" s="2"/>
    </row>
    <row r="78" spans="1:30" s="3" customFormat="1" x14ac:dyDescent="0.3">
      <c r="A78" s="4"/>
      <c r="B78" s="132"/>
      <c r="C78" s="132"/>
      <c r="D78" s="132"/>
      <c r="E78" s="132"/>
      <c r="F78" s="132"/>
      <c r="G78" s="132"/>
      <c r="H78" s="132"/>
      <c r="I78" s="132"/>
      <c r="J78" s="53"/>
      <c r="K78" s="53"/>
      <c r="L78" s="53"/>
      <c r="M78" s="6"/>
      <c r="N78" s="133"/>
      <c r="O78" s="133"/>
      <c r="P78" s="133"/>
      <c r="Q78" s="133"/>
      <c r="R78" s="133"/>
      <c r="S78" s="133"/>
      <c r="T78" s="133"/>
      <c r="U78" s="133"/>
      <c r="V78" s="133"/>
      <c r="W78" s="133"/>
      <c r="X78" s="4"/>
      <c r="Y78" s="4"/>
      <c r="Z78" s="2"/>
      <c r="AA78" s="2"/>
      <c r="AB78" s="2"/>
      <c r="AC78" s="2"/>
      <c r="AD78" s="2"/>
    </row>
    <row r="79" spans="1:30" s="3" customFormat="1" x14ac:dyDescent="0.3">
      <c r="A79" s="4"/>
      <c r="B79" s="6"/>
      <c r="C79" s="6"/>
      <c r="D79" s="6"/>
      <c r="E79" s="6"/>
      <c r="F79" s="6"/>
      <c r="G79" s="6"/>
      <c r="H79" s="6"/>
      <c r="I79" s="6"/>
      <c r="J79" s="6"/>
      <c r="K79" s="6"/>
      <c r="L79" s="6"/>
      <c r="M79" s="6"/>
      <c r="N79" s="4"/>
      <c r="O79" s="6"/>
      <c r="P79" s="6"/>
      <c r="Q79" s="6"/>
      <c r="R79" s="6"/>
      <c r="S79" s="6"/>
      <c r="T79" s="6"/>
      <c r="U79" s="6"/>
      <c r="V79" s="6"/>
      <c r="W79" s="6"/>
      <c r="X79" s="6"/>
      <c r="Y79" s="4"/>
      <c r="Z79" s="2"/>
      <c r="AA79" s="2"/>
      <c r="AB79" s="2"/>
      <c r="AC79" s="2"/>
      <c r="AD79" s="2"/>
    </row>
    <row r="80" spans="1:30" s="3" customFormat="1" x14ac:dyDescent="0.3">
      <c r="A80" s="4"/>
      <c r="B80" s="4"/>
      <c r="C80" s="4"/>
      <c r="D80" s="4"/>
      <c r="E80" s="4"/>
      <c r="F80" s="4"/>
      <c r="G80" s="4"/>
      <c r="H80" s="4"/>
      <c r="I80" s="4"/>
      <c r="J80" s="4"/>
      <c r="K80" s="4"/>
      <c r="L80" s="4"/>
      <c r="M80" s="4"/>
      <c r="N80" s="4"/>
      <c r="O80" s="4"/>
      <c r="P80" s="4"/>
      <c r="Q80" s="4"/>
      <c r="R80" s="4"/>
      <c r="S80" s="4"/>
      <c r="T80" s="4"/>
      <c r="U80" s="4"/>
      <c r="V80" s="4"/>
      <c r="W80" s="4"/>
      <c r="X80" s="4"/>
      <c r="Y80" s="4"/>
      <c r="Z80" s="2"/>
      <c r="AA80" s="2"/>
      <c r="AB80" s="2"/>
      <c r="AC80" s="2"/>
      <c r="AD80" s="2"/>
    </row>
    <row r="81" spans="1:30" s="3" customFormat="1" x14ac:dyDescent="0.3">
      <c r="A81" s="7"/>
      <c r="B81" s="7"/>
      <c r="C81" s="7"/>
      <c r="D81" s="7"/>
      <c r="E81" s="7"/>
      <c r="F81" s="7"/>
      <c r="G81" s="7"/>
      <c r="H81" s="7"/>
      <c r="I81" s="7"/>
      <c r="J81" s="7"/>
      <c r="K81" s="7"/>
      <c r="L81" s="7"/>
      <c r="M81" s="7"/>
      <c r="N81" s="7"/>
      <c r="O81" s="7"/>
      <c r="P81" s="7"/>
      <c r="Q81" s="7"/>
      <c r="R81" s="7"/>
      <c r="S81" s="7"/>
      <c r="T81" s="7"/>
      <c r="U81" s="7"/>
      <c r="V81" s="7"/>
      <c r="W81" s="7"/>
      <c r="X81" s="7"/>
      <c r="Y81" s="7"/>
      <c r="Z81" s="2"/>
      <c r="AA81" s="2"/>
      <c r="AB81" s="2"/>
      <c r="AC81" s="2"/>
      <c r="AD81" s="2"/>
    </row>
    <row r="82" spans="1:30" s="3" customFormat="1" x14ac:dyDescent="0.3">
      <c r="A82" s="7"/>
      <c r="B82" s="7"/>
      <c r="C82" s="7"/>
      <c r="D82" s="7"/>
      <c r="E82" s="7"/>
      <c r="F82" s="7"/>
      <c r="G82" s="7"/>
      <c r="H82" s="7"/>
      <c r="I82" s="7"/>
      <c r="J82" s="7"/>
      <c r="K82" s="7"/>
      <c r="L82" s="7"/>
      <c r="M82" s="7"/>
      <c r="N82" s="7"/>
      <c r="O82" s="7"/>
      <c r="P82" s="7"/>
      <c r="Q82" s="7"/>
      <c r="R82" s="7"/>
      <c r="S82" s="7"/>
      <c r="T82" s="7"/>
      <c r="U82" s="7"/>
      <c r="V82" s="7"/>
      <c r="W82" s="7"/>
      <c r="X82" s="7"/>
      <c r="Y82" s="7"/>
      <c r="Z82" s="2"/>
      <c r="AA82" s="2"/>
      <c r="AB82" s="2"/>
      <c r="AC82" s="2"/>
      <c r="AD82" s="2"/>
    </row>
    <row r="83" spans="1:30" s="3" customFormat="1" x14ac:dyDescent="0.3">
      <c r="A83" s="7"/>
      <c r="B83" s="7"/>
      <c r="C83" s="7"/>
      <c r="D83" s="7"/>
      <c r="E83" s="7"/>
      <c r="F83" s="7"/>
      <c r="G83" s="7"/>
      <c r="H83" s="7"/>
      <c r="I83" s="7"/>
      <c r="J83" s="7"/>
      <c r="K83" s="7"/>
      <c r="L83" s="7"/>
      <c r="M83" s="7"/>
      <c r="N83" s="7"/>
      <c r="O83" s="7"/>
      <c r="P83" s="7"/>
      <c r="Q83" s="7"/>
      <c r="R83" s="7"/>
      <c r="S83" s="7"/>
      <c r="T83" s="7"/>
      <c r="U83" s="7"/>
      <c r="V83" s="7"/>
      <c r="W83" s="7"/>
      <c r="X83" s="7"/>
      <c r="Y83" s="7"/>
      <c r="Z83" s="2"/>
      <c r="AA83" s="2"/>
      <c r="AB83" s="2"/>
      <c r="AC83" s="2"/>
      <c r="AD83" s="2"/>
    </row>
    <row r="84" spans="1:30" s="3" customFormat="1" x14ac:dyDescent="0.3">
      <c r="A84" s="7"/>
      <c r="B84" s="7"/>
      <c r="C84" s="7"/>
      <c r="D84" s="7"/>
      <c r="E84" s="7"/>
      <c r="F84" s="7"/>
      <c r="G84" s="7"/>
      <c r="H84" s="7"/>
      <c r="I84" s="7"/>
      <c r="J84" s="7"/>
      <c r="K84" s="7"/>
      <c r="L84" s="7"/>
      <c r="M84" s="7"/>
      <c r="N84" s="7"/>
      <c r="O84" s="7"/>
      <c r="P84" s="7"/>
      <c r="Q84" s="7"/>
      <c r="R84" s="7"/>
      <c r="S84" s="7"/>
      <c r="T84" s="7"/>
      <c r="U84" s="7"/>
      <c r="V84" s="7"/>
      <c r="W84" s="7"/>
      <c r="X84" s="7"/>
      <c r="Y84" s="7"/>
      <c r="Z84" s="2"/>
      <c r="AA84" s="2"/>
      <c r="AB84" s="2"/>
      <c r="AC84" s="2"/>
      <c r="AD84" s="2"/>
    </row>
    <row r="85" spans="1:30" s="3" customFormat="1" x14ac:dyDescent="0.3">
      <c r="A85" s="7"/>
      <c r="B85" s="7"/>
      <c r="C85" s="7"/>
      <c r="D85" s="7"/>
      <c r="E85" s="7"/>
      <c r="F85" s="7"/>
      <c r="G85" s="7"/>
      <c r="H85" s="7"/>
      <c r="I85" s="7"/>
      <c r="J85" s="7"/>
      <c r="K85" s="7"/>
      <c r="L85" s="7"/>
      <c r="M85" s="7"/>
      <c r="N85" s="7"/>
      <c r="O85" s="7"/>
      <c r="P85" s="7"/>
      <c r="Q85" s="7"/>
      <c r="R85" s="7"/>
      <c r="S85" s="7"/>
      <c r="T85" s="7"/>
      <c r="U85" s="7"/>
      <c r="V85" s="7"/>
      <c r="W85" s="7"/>
      <c r="X85" s="7"/>
      <c r="Y85" s="7"/>
      <c r="Z85" s="2"/>
      <c r="AA85" s="2"/>
      <c r="AB85" s="2"/>
      <c r="AC85" s="2"/>
      <c r="AD85" s="2"/>
    </row>
    <row r="86" spans="1:30" s="3" customFormat="1" x14ac:dyDescent="0.3">
      <c r="A86" s="7"/>
      <c r="B86" s="7"/>
      <c r="C86" s="7"/>
      <c r="D86" s="7"/>
      <c r="E86" s="7"/>
      <c r="F86" s="7"/>
      <c r="G86" s="7"/>
      <c r="H86" s="7"/>
      <c r="I86" s="7"/>
      <c r="J86" s="7"/>
      <c r="K86" s="7"/>
      <c r="L86" s="7"/>
      <c r="M86" s="7"/>
      <c r="N86" s="7"/>
      <c r="O86" s="7"/>
      <c r="P86" s="7"/>
      <c r="Q86" s="7"/>
      <c r="R86" s="7"/>
      <c r="S86" s="7"/>
      <c r="T86" s="7"/>
      <c r="U86" s="7"/>
      <c r="V86" s="7"/>
      <c r="W86" s="7"/>
      <c r="X86" s="7"/>
      <c r="Y86" s="7"/>
      <c r="Z86" s="2"/>
      <c r="AA86" s="2"/>
      <c r="AB86" s="2"/>
      <c r="AC86" s="2"/>
      <c r="AD86" s="2"/>
    </row>
    <row r="87" spans="1:30" s="3" customFormat="1" x14ac:dyDescent="0.3">
      <c r="A87" s="7"/>
      <c r="B87" s="7"/>
      <c r="C87" s="7"/>
      <c r="D87" s="7"/>
      <c r="E87" s="7"/>
      <c r="F87" s="7"/>
      <c r="G87" s="7"/>
      <c r="H87" s="7"/>
      <c r="I87" s="7"/>
      <c r="J87" s="7"/>
      <c r="K87" s="7"/>
      <c r="L87" s="7"/>
      <c r="M87" s="7"/>
      <c r="N87" s="7"/>
      <c r="O87" s="7"/>
      <c r="P87" s="7"/>
      <c r="Q87" s="7"/>
      <c r="R87" s="7"/>
      <c r="S87" s="7"/>
      <c r="T87" s="7"/>
      <c r="U87" s="7"/>
      <c r="V87" s="7"/>
      <c r="W87" s="7"/>
      <c r="X87" s="7"/>
      <c r="Y87" s="7"/>
      <c r="Z87" s="2"/>
      <c r="AA87" s="2"/>
      <c r="AB87" s="2"/>
      <c r="AC87" s="2"/>
      <c r="AD87" s="2"/>
    </row>
    <row r="88" spans="1:30" s="3" customFormat="1" x14ac:dyDescent="0.3">
      <c r="A88" s="7"/>
      <c r="B88" s="7"/>
      <c r="C88" s="7"/>
      <c r="D88" s="7"/>
      <c r="E88" s="7"/>
      <c r="F88" s="7"/>
      <c r="G88" s="7"/>
      <c r="H88" s="7"/>
      <c r="I88" s="7"/>
      <c r="J88" s="7"/>
      <c r="K88" s="7"/>
      <c r="L88" s="7"/>
      <c r="M88" s="7"/>
      <c r="N88" s="7"/>
      <c r="O88" s="7"/>
      <c r="P88" s="7"/>
      <c r="Q88" s="7"/>
      <c r="R88" s="7"/>
      <c r="S88" s="7"/>
      <c r="T88" s="7"/>
      <c r="U88" s="7"/>
      <c r="V88" s="7"/>
      <c r="W88" s="7"/>
      <c r="X88" s="7"/>
      <c r="Y88" s="7"/>
      <c r="Z88" s="2"/>
      <c r="AA88" s="2"/>
      <c r="AB88" s="2"/>
      <c r="AC88" s="2"/>
      <c r="AD88" s="2"/>
    </row>
    <row r="89" spans="1:30" s="3" customFormat="1" x14ac:dyDescent="0.3">
      <c r="A89" s="7"/>
      <c r="B89" s="7"/>
      <c r="C89" s="7"/>
      <c r="D89" s="7"/>
      <c r="E89" s="7"/>
      <c r="F89" s="7"/>
      <c r="G89" s="7"/>
      <c r="H89" s="7"/>
      <c r="I89" s="7"/>
      <c r="J89" s="7"/>
      <c r="K89" s="7"/>
      <c r="L89" s="7"/>
      <c r="M89" s="7"/>
      <c r="N89" s="7"/>
      <c r="O89" s="7"/>
      <c r="P89" s="7"/>
      <c r="Q89" s="7"/>
      <c r="R89" s="7"/>
      <c r="S89" s="7"/>
      <c r="T89" s="7"/>
      <c r="U89" s="7"/>
      <c r="V89" s="7"/>
      <c r="W89" s="7"/>
      <c r="X89" s="7"/>
      <c r="Y89" s="7"/>
      <c r="Z89" s="2"/>
      <c r="AA89" s="2"/>
      <c r="AB89" s="2"/>
      <c r="AC89" s="2"/>
      <c r="AD89" s="2"/>
    </row>
    <row r="90" spans="1:30" s="3" customFormat="1" x14ac:dyDescent="0.3">
      <c r="A90" s="7"/>
      <c r="B90" s="7"/>
      <c r="C90" s="7"/>
      <c r="D90" s="7"/>
      <c r="E90" s="7"/>
      <c r="F90" s="7"/>
      <c r="G90" s="7"/>
      <c r="H90" s="7"/>
      <c r="I90" s="7"/>
      <c r="J90" s="7"/>
      <c r="K90" s="7"/>
      <c r="L90" s="7"/>
      <c r="M90" s="7"/>
      <c r="N90" s="7"/>
      <c r="O90" s="7"/>
      <c r="P90" s="7"/>
      <c r="Q90" s="7"/>
      <c r="R90" s="7"/>
      <c r="S90" s="7"/>
      <c r="T90" s="7"/>
      <c r="U90" s="7"/>
      <c r="V90" s="7"/>
      <c r="W90" s="7"/>
      <c r="X90" s="7"/>
      <c r="Y90" s="7"/>
      <c r="Z90" s="2"/>
      <c r="AA90" s="2"/>
      <c r="AB90" s="2"/>
      <c r="AC90" s="2"/>
      <c r="AD90" s="2"/>
    </row>
    <row r="91" spans="1:30" s="3" customFormat="1" x14ac:dyDescent="0.3">
      <c r="A91" s="7"/>
      <c r="B91" s="7"/>
      <c r="C91" s="7"/>
      <c r="D91" s="7"/>
      <c r="E91" s="7"/>
      <c r="F91" s="7"/>
      <c r="G91" s="7"/>
      <c r="H91" s="7"/>
      <c r="I91" s="7"/>
      <c r="J91" s="7"/>
      <c r="K91" s="7"/>
      <c r="L91" s="7"/>
      <c r="M91" s="7"/>
      <c r="N91" s="7"/>
      <c r="O91" s="7"/>
      <c r="P91" s="7"/>
      <c r="Q91" s="7"/>
      <c r="R91" s="7"/>
      <c r="S91" s="7"/>
      <c r="T91" s="7"/>
      <c r="U91" s="7"/>
      <c r="V91" s="7"/>
      <c r="W91" s="7"/>
      <c r="X91" s="7"/>
      <c r="Y91" s="7"/>
      <c r="Z91" s="2"/>
      <c r="AA91" s="2"/>
      <c r="AB91" s="2"/>
      <c r="AC91" s="2"/>
      <c r="AD91" s="2"/>
    </row>
    <row r="92" spans="1:30" s="3" customFormat="1" x14ac:dyDescent="0.3">
      <c r="A92" s="7"/>
      <c r="B92" s="7"/>
      <c r="C92" s="7"/>
      <c r="D92" s="7"/>
      <c r="E92" s="7"/>
      <c r="F92" s="7"/>
      <c r="G92" s="7"/>
      <c r="H92" s="7"/>
      <c r="I92" s="7"/>
      <c r="J92" s="7"/>
      <c r="K92" s="7"/>
      <c r="L92" s="7"/>
      <c r="M92" s="7"/>
      <c r="N92" s="7"/>
      <c r="O92" s="7"/>
      <c r="P92" s="7"/>
      <c r="Q92" s="7"/>
      <c r="R92" s="7"/>
      <c r="S92" s="7"/>
      <c r="T92" s="7"/>
      <c r="U92" s="7"/>
      <c r="V92" s="7"/>
      <c r="W92" s="7"/>
      <c r="X92" s="7"/>
      <c r="Y92" s="7"/>
      <c r="Z92" s="2"/>
      <c r="AA92" s="2"/>
      <c r="AB92" s="2"/>
      <c r="AC92" s="2"/>
      <c r="AD92" s="2"/>
    </row>
    <row r="93" spans="1:30" s="3" customFormat="1" x14ac:dyDescent="0.3">
      <c r="A93" s="7"/>
      <c r="B93" s="7"/>
      <c r="C93" s="7"/>
      <c r="D93" s="7"/>
      <c r="E93" s="7"/>
      <c r="F93" s="7"/>
      <c r="G93" s="7"/>
      <c r="H93" s="7"/>
      <c r="I93" s="7"/>
      <c r="J93" s="7"/>
      <c r="K93" s="7"/>
      <c r="L93" s="7"/>
      <c r="M93" s="7"/>
      <c r="N93" s="7"/>
      <c r="O93" s="7"/>
      <c r="P93" s="7"/>
      <c r="Q93" s="7"/>
      <c r="R93" s="7"/>
      <c r="S93" s="7"/>
      <c r="T93" s="7"/>
      <c r="U93" s="7"/>
      <c r="V93" s="7"/>
      <c r="W93" s="7"/>
      <c r="X93" s="7"/>
      <c r="Y93" s="7"/>
      <c r="Z93" s="2"/>
      <c r="AA93" s="2"/>
      <c r="AB93" s="2"/>
      <c r="AC93" s="2"/>
      <c r="AD93" s="2"/>
    </row>
    <row r="94" spans="1:30" s="3" customFormat="1" x14ac:dyDescent="0.3">
      <c r="A94" s="7"/>
      <c r="B94" s="7"/>
      <c r="C94" s="7"/>
      <c r="D94" s="7"/>
      <c r="E94" s="7"/>
      <c r="F94" s="7"/>
      <c r="G94" s="7"/>
      <c r="H94" s="7"/>
      <c r="I94" s="7"/>
      <c r="J94" s="7"/>
      <c r="K94" s="7"/>
      <c r="L94" s="7"/>
      <c r="M94" s="7"/>
      <c r="N94" s="7"/>
      <c r="O94" s="7"/>
      <c r="P94" s="7"/>
      <c r="Q94" s="7"/>
      <c r="R94" s="7"/>
      <c r="S94" s="7"/>
      <c r="T94" s="7"/>
      <c r="U94" s="7"/>
      <c r="V94" s="7"/>
      <c r="W94" s="7"/>
      <c r="X94" s="7"/>
      <c r="Y94" s="7"/>
      <c r="Z94" s="2"/>
      <c r="AA94" s="2"/>
      <c r="AB94" s="2"/>
      <c r="AC94" s="2"/>
      <c r="AD94" s="2"/>
    </row>
    <row r="95" spans="1:30" s="3" customFormat="1" x14ac:dyDescent="0.3">
      <c r="A95" s="7"/>
      <c r="B95" s="7"/>
      <c r="C95" s="7"/>
      <c r="D95" s="7"/>
      <c r="E95" s="7"/>
      <c r="F95" s="7"/>
      <c r="G95" s="7"/>
      <c r="H95" s="7"/>
      <c r="I95" s="7"/>
      <c r="J95" s="7"/>
      <c r="K95" s="7"/>
      <c r="L95" s="7"/>
      <c r="M95" s="7"/>
      <c r="N95" s="7"/>
      <c r="O95" s="7"/>
      <c r="P95" s="7"/>
      <c r="Q95" s="7"/>
      <c r="R95" s="7"/>
      <c r="S95" s="7"/>
      <c r="T95" s="7"/>
      <c r="U95" s="7"/>
      <c r="V95" s="7"/>
      <c r="W95" s="7"/>
      <c r="X95" s="7"/>
      <c r="Y95" s="7"/>
      <c r="Z95" s="2"/>
      <c r="AA95" s="2"/>
      <c r="AB95" s="2"/>
      <c r="AC95" s="2"/>
      <c r="AD95" s="2"/>
    </row>
    <row r="96" spans="1:30" s="3" customFormat="1" x14ac:dyDescent="0.3">
      <c r="A96" s="7"/>
      <c r="B96" s="7"/>
      <c r="C96" s="7"/>
      <c r="D96" s="7"/>
      <c r="E96" s="7"/>
      <c r="F96" s="7"/>
      <c r="G96" s="7"/>
      <c r="H96" s="7"/>
      <c r="I96" s="7"/>
      <c r="J96" s="7"/>
      <c r="K96" s="7"/>
      <c r="L96" s="7"/>
      <c r="M96" s="7"/>
      <c r="N96" s="7"/>
      <c r="O96" s="7"/>
      <c r="P96" s="7"/>
      <c r="Q96" s="7"/>
      <c r="R96" s="7"/>
      <c r="S96" s="7"/>
      <c r="T96" s="7"/>
      <c r="U96" s="7"/>
      <c r="V96" s="7"/>
      <c r="W96" s="7"/>
      <c r="X96" s="7"/>
      <c r="Y96" s="7"/>
      <c r="Z96" s="2"/>
      <c r="AA96" s="2"/>
      <c r="AB96" s="2"/>
      <c r="AC96" s="2"/>
      <c r="AD96" s="2"/>
    </row>
    <row r="97" spans="1:30" s="3" customFormat="1" x14ac:dyDescent="0.3">
      <c r="A97" s="7"/>
      <c r="B97" s="7"/>
      <c r="C97" s="7"/>
      <c r="D97" s="7"/>
      <c r="E97" s="7"/>
      <c r="F97" s="7"/>
      <c r="G97" s="7"/>
      <c r="H97" s="7"/>
      <c r="I97" s="7"/>
      <c r="J97" s="7"/>
      <c r="K97" s="7"/>
      <c r="L97" s="7"/>
      <c r="M97" s="7"/>
      <c r="N97" s="7"/>
      <c r="O97" s="7"/>
      <c r="P97" s="7"/>
      <c r="Q97" s="7"/>
      <c r="R97" s="7"/>
      <c r="S97" s="7"/>
      <c r="T97" s="7"/>
      <c r="U97" s="7"/>
      <c r="V97" s="7"/>
      <c r="W97" s="7"/>
      <c r="X97" s="7"/>
      <c r="Y97" s="7"/>
      <c r="Z97" s="2"/>
      <c r="AA97" s="2"/>
      <c r="AB97" s="2"/>
      <c r="AC97" s="2"/>
      <c r="AD97" s="2"/>
    </row>
    <row r="98" spans="1:30" s="3" customFormat="1" x14ac:dyDescent="0.3">
      <c r="A98" s="7"/>
      <c r="B98" s="7"/>
      <c r="C98" s="7"/>
      <c r="D98" s="7"/>
      <c r="E98" s="7"/>
      <c r="F98" s="7"/>
      <c r="G98" s="7"/>
      <c r="H98" s="7"/>
      <c r="I98" s="7"/>
      <c r="J98" s="7"/>
      <c r="K98" s="7"/>
      <c r="L98" s="7"/>
      <c r="M98" s="7"/>
      <c r="N98" s="7"/>
      <c r="O98" s="7"/>
      <c r="P98" s="7"/>
      <c r="Q98" s="7"/>
      <c r="R98" s="7"/>
      <c r="S98" s="7"/>
      <c r="T98" s="7"/>
      <c r="U98" s="7"/>
      <c r="V98" s="7"/>
      <c r="W98" s="7"/>
      <c r="X98" s="7"/>
      <c r="Y98" s="7"/>
      <c r="Z98" s="2"/>
      <c r="AA98" s="2"/>
      <c r="AB98" s="2"/>
      <c r="AC98" s="2"/>
      <c r="AD98" s="2"/>
    </row>
    <row r="99" spans="1:30" s="3" customFormat="1" x14ac:dyDescent="0.3">
      <c r="A99" s="7"/>
      <c r="B99" s="7"/>
      <c r="C99" s="7"/>
      <c r="D99" s="7"/>
      <c r="E99" s="7"/>
      <c r="F99" s="7"/>
      <c r="G99" s="7"/>
      <c r="H99" s="7"/>
      <c r="I99" s="7"/>
      <c r="J99" s="7"/>
      <c r="K99" s="7"/>
      <c r="L99" s="7"/>
      <c r="M99" s="7"/>
      <c r="N99" s="7"/>
      <c r="O99" s="7"/>
      <c r="P99" s="7"/>
      <c r="Q99" s="7"/>
      <c r="R99" s="7"/>
      <c r="S99" s="7"/>
      <c r="T99" s="7"/>
      <c r="U99" s="7"/>
      <c r="V99" s="7"/>
      <c r="W99" s="7"/>
      <c r="X99" s="7"/>
      <c r="Y99" s="7"/>
      <c r="Z99" s="2"/>
      <c r="AA99" s="2"/>
      <c r="AB99" s="2"/>
      <c r="AC99" s="2"/>
      <c r="AD99" s="2"/>
    </row>
    <row r="100" spans="1:30" s="3" customForma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2"/>
      <c r="AA100" s="2"/>
      <c r="AB100" s="2"/>
      <c r="AC100" s="2"/>
      <c r="AD100" s="2"/>
    </row>
    <row r="101" spans="1:30" s="3" customForma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2"/>
      <c r="AA101" s="2"/>
      <c r="AB101" s="2"/>
      <c r="AC101" s="2"/>
      <c r="AD101" s="2"/>
    </row>
    <row r="102" spans="1:30" s="3" customForma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2"/>
      <c r="AA102" s="2"/>
      <c r="AB102" s="2"/>
      <c r="AC102" s="2"/>
      <c r="AD102" s="2"/>
    </row>
    <row r="103" spans="1:30" s="3" customForma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2"/>
      <c r="AA103" s="2"/>
      <c r="AB103" s="2"/>
      <c r="AC103" s="2"/>
      <c r="AD103" s="2"/>
    </row>
    <row r="104" spans="1:30" s="3" customForma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2"/>
      <c r="AA104" s="2"/>
      <c r="AB104" s="2"/>
      <c r="AC104" s="2"/>
      <c r="AD104" s="2"/>
    </row>
    <row r="105" spans="1:30" s="3" customForma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2"/>
      <c r="AA105" s="2"/>
      <c r="AB105" s="2"/>
      <c r="AC105" s="2"/>
      <c r="AD105" s="2"/>
    </row>
    <row r="106" spans="1:30" s="3" customForma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2"/>
      <c r="AA106" s="2"/>
      <c r="AB106" s="2"/>
      <c r="AC106" s="2"/>
      <c r="AD106" s="2"/>
    </row>
    <row r="107" spans="1:30" s="3" customForma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2"/>
      <c r="AA107" s="2"/>
      <c r="AB107" s="2"/>
      <c r="AC107" s="2"/>
      <c r="AD107" s="2"/>
    </row>
    <row r="108" spans="1:30" s="3" customForma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2"/>
      <c r="AA108" s="2"/>
      <c r="AB108" s="2"/>
      <c r="AC108" s="2"/>
      <c r="AD108" s="2"/>
    </row>
    <row r="109" spans="1:30" s="3" customForma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2"/>
      <c r="AA109" s="2"/>
      <c r="AB109" s="2"/>
      <c r="AC109" s="2"/>
      <c r="AD109" s="2"/>
    </row>
    <row r="110" spans="1:30" s="3" customForma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2"/>
      <c r="AA110" s="2"/>
      <c r="AB110" s="2"/>
      <c r="AC110" s="2"/>
      <c r="AD110" s="2"/>
    </row>
    <row r="111" spans="1:30" s="3" customForma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2"/>
      <c r="AA111" s="2"/>
      <c r="AB111" s="2"/>
      <c r="AC111" s="2"/>
      <c r="AD111" s="2"/>
    </row>
    <row r="112" spans="1:30" s="3" customForma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2"/>
      <c r="AA112" s="2"/>
      <c r="AB112" s="2"/>
      <c r="AC112" s="2"/>
      <c r="AD112" s="2"/>
    </row>
    <row r="113" spans="1:30" s="3" customForma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2"/>
      <c r="AA113" s="2"/>
      <c r="AB113" s="2"/>
      <c r="AC113" s="2"/>
      <c r="AD113" s="2"/>
    </row>
    <row r="114" spans="1:30" s="3" customForma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2"/>
      <c r="AA114" s="2"/>
      <c r="AB114" s="2"/>
      <c r="AC114" s="2"/>
      <c r="AD114" s="2"/>
    </row>
    <row r="115" spans="1:30" s="3" customForma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2"/>
      <c r="AA115" s="2"/>
      <c r="AB115" s="2"/>
      <c r="AC115" s="2"/>
      <c r="AD115" s="2"/>
    </row>
    <row r="116" spans="1:30" s="3" customForma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2"/>
      <c r="AA116" s="2"/>
      <c r="AB116" s="2"/>
      <c r="AC116" s="2"/>
      <c r="AD116" s="2"/>
    </row>
    <row r="117" spans="1:30" s="3" customForma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2"/>
      <c r="AA117" s="2"/>
      <c r="AB117" s="2"/>
      <c r="AC117" s="2"/>
      <c r="AD117" s="2"/>
    </row>
    <row r="118" spans="1:30" s="3" customForma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2"/>
      <c r="AA118" s="2"/>
      <c r="AB118" s="2"/>
      <c r="AC118" s="2"/>
      <c r="AD118" s="2"/>
    </row>
    <row r="119" spans="1:30" s="3" customForma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2"/>
      <c r="AA119" s="2"/>
      <c r="AB119" s="2"/>
      <c r="AC119" s="2"/>
      <c r="AD119" s="2"/>
    </row>
    <row r="120" spans="1:30" s="3" customForma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2"/>
      <c r="AA120" s="2"/>
      <c r="AB120" s="2"/>
      <c r="AC120" s="2"/>
      <c r="AD120" s="2"/>
    </row>
    <row r="121" spans="1:30" s="3" customForma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2"/>
      <c r="AA121" s="2"/>
      <c r="AB121" s="2"/>
      <c r="AC121" s="2"/>
      <c r="AD121" s="2"/>
    </row>
    <row r="122" spans="1:30" s="3" customForma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2"/>
      <c r="AA122" s="2"/>
      <c r="AB122" s="2"/>
      <c r="AC122" s="2"/>
      <c r="AD122" s="2"/>
    </row>
    <row r="123" spans="1:30" s="3" customForma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2"/>
      <c r="AA123" s="2"/>
      <c r="AB123" s="2"/>
      <c r="AC123" s="2"/>
      <c r="AD123" s="2"/>
    </row>
    <row r="124" spans="1:30" s="3" customForma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2"/>
      <c r="AA124" s="2"/>
      <c r="AB124" s="2"/>
      <c r="AC124" s="2"/>
      <c r="AD124" s="2"/>
    </row>
    <row r="125" spans="1:30" s="3" customForma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2"/>
      <c r="AA125" s="2"/>
      <c r="AB125" s="2"/>
      <c r="AC125" s="2"/>
      <c r="AD125" s="2"/>
    </row>
    <row r="126" spans="1:30" s="3" customForma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2"/>
      <c r="AA126" s="2"/>
      <c r="AB126" s="2"/>
      <c r="AC126" s="2"/>
      <c r="AD126" s="2"/>
    </row>
    <row r="127" spans="1:30" s="3" customForma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2"/>
      <c r="AA127" s="2"/>
      <c r="AB127" s="2"/>
      <c r="AC127" s="2"/>
      <c r="AD127" s="2"/>
    </row>
    <row r="128" spans="1:30" s="3" customForma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2"/>
      <c r="AA128" s="2"/>
      <c r="AB128" s="2"/>
      <c r="AC128" s="2"/>
      <c r="AD128" s="2"/>
    </row>
    <row r="129" spans="1:30" s="3" customForma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2"/>
      <c r="AA129" s="2"/>
      <c r="AB129" s="2"/>
      <c r="AC129" s="2"/>
      <c r="AD129" s="2"/>
    </row>
    <row r="130" spans="1:30" s="3" customForma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2"/>
      <c r="AA130" s="2"/>
      <c r="AB130" s="2"/>
      <c r="AC130" s="2"/>
      <c r="AD130" s="2"/>
    </row>
    <row r="131" spans="1:30" s="3" customForma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2"/>
      <c r="AA131" s="2"/>
      <c r="AB131" s="2"/>
      <c r="AC131" s="2"/>
      <c r="AD131" s="2"/>
    </row>
    <row r="132" spans="1:30" s="3" customForma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2"/>
      <c r="AA132" s="2"/>
      <c r="AB132" s="2"/>
      <c r="AC132" s="2"/>
      <c r="AD132" s="2"/>
    </row>
    <row r="133" spans="1:30" s="3" customForma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2"/>
      <c r="AA133" s="2"/>
      <c r="AB133" s="2"/>
      <c r="AC133" s="2"/>
      <c r="AD133" s="2"/>
    </row>
    <row r="134" spans="1:30" s="3" customForma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2"/>
      <c r="AA134" s="2"/>
      <c r="AB134" s="2"/>
      <c r="AC134" s="2"/>
      <c r="AD134" s="2"/>
    </row>
    <row r="135" spans="1:30" s="3" customForma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2"/>
      <c r="AA135" s="2"/>
      <c r="AB135" s="2"/>
      <c r="AC135" s="2"/>
      <c r="AD135" s="2"/>
    </row>
    <row r="136" spans="1:30" s="3" customForma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2"/>
      <c r="AA136" s="2"/>
      <c r="AB136" s="2"/>
      <c r="AC136" s="2"/>
      <c r="AD136" s="2"/>
    </row>
    <row r="137" spans="1:30" s="3" customForma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2"/>
      <c r="AA137" s="2"/>
      <c r="AB137" s="2"/>
      <c r="AC137" s="2"/>
      <c r="AD137" s="2"/>
    </row>
    <row r="138" spans="1:30" s="3" customForma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2"/>
      <c r="AA138" s="2"/>
      <c r="AB138" s="2"/>
      <c r="AC138" s="2"/>
      <c r="AD138" s="2"/>
    </row>
    <row r="139" spans="1:30" s="3" customForma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2"/>
      <c r="AA139" s="2"/>
      <c r="AB139" s="2"/>
      <c r="AC139" s="2"/>
      <c r="AD139" s="2"/>
    </row>
    <row r="140" spans="1:30" s="3" customForma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2"/>
      <c r="AA140" s="2"/>
      <c r="AB140" s="2"/>
      <c r="AC140" s="2"/>
      <c r="AD140" s="2"/>
    </row>
    <row r="141" spans="1:30" s="3" customForma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2"/>
      <c r="AA141" s="2"/>
      <c r="AB141" s="2"/>
      <c r="AC141" s="2"/>
      <c r="AD141" s="2"/>
    </row>
    <row r="142" spans="1:30" s="3" customForma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2"/>
      <c r="AA142" s="2"/>
      <c r="AB142" s="2"/>
      <c r="AC142" s="2"/>
      <c r="AD142" s="2"/>
    </row>
    <row r="143" spans="1:30" s="3" customForma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2"/>
      <c r="AA143" s="2"/>
      <c r="AB143" s="2"/>
      <c r="AC143" s="2"/>
      <c r="AD143" s="2"/>
    </row>
    <row r="144" spans="1:30" s="3" customForma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2"/>
      <c r="AA144" s="2"/>
      <c r="AB144" s="2"/>
      <c r="AC144" s="2"/>
      <c r="AD144" s="2"/>
    </row>
    <row r="145" spans="1:30" s="3" customForma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2"/>
      <c r="AA145" s="2"/>
      <c r="AB145" s="2"/>
      <c r="AC145" s="2"/>
      <c r="AD145" s="2"/>
    </row>
    <row r="146" spans="1:30" s="3" customForma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2"/>
      <c r="AA146" s="2"/>
      <c r="AB146" s="2"/>
      <c r="AC146" s="2"/>
      <c r="AD146" s="2"/>
    </row>
    <row r="147" spans="1:30" s="3" customForma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2"/>
      <c r="AA147" s="2"/>
      <c r="AB147" s="2"/>
      <c r="AC147" s="2"/>
      <c r="AD147" s="2"/>
    </row>
    <row r="148" spans="1:30" s="3" customForma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2"/>
      <c r="AA148" s="2"/>
      <c r="AB148" s="2"/>
      <c r="AC148" s="2"/>
      <c r="AD148" s="2"/>
    </row>
    <row r="149" spans="1:30" s="3" customForma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2"/>
      <c r="AA149" s="2"/>
      <c r="AB149" s="2"/>
      <c r="AC149" s="2"/>
      <c r="AD149" s="2"/>
    </row>
    <row r="150" spans="1:30" s="3" customForma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2"/>
      <c r="AA150" s="2"/>
      <c r="AB150" s="2"/>
      <c r="AC150" s="2"/>
      <c r="AD150" s="2"/>
    </row>
    <row r="151" spans="1:30" s="3" customForma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2"/>
      <c r="AA151" s="2"/>
      <c r="AB151" s="2"/>
      <c r="AC151" s="2"/>
      <c r="AD151" s="2"/>
    </row>
    <row r="152" spans="1:30" s="3" customForma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2"/>
      <c r="AA152" s="2"/>
      <c r="AB152" s="2"/>
      <c r="AC152" s="2"/>
      <c r="AD152" s="2"/>
    </row>
    <row r="153" spans="1:30" s="3" customForma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2"/>
      <c r="AA153" s="2"/>
      <c r="AB153" s="2"/>
      <c r="AC153" s="2"/>
      <c r="AD153" s="2"/>
    </row>
    <row r="154" spans="1:30" s="3" customForma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2"/>
      <c r="AA154" s="2"/>
      <c r="AB154" s="2"/>
      <c r="AC154" s="2"/>
      <c r="AD154" s="2"/>
    </row>
    <row r="155" spans="1:30" s="3" customForma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2"/>
      <c r="AA155" s="2"/>
      <c r="AB155" s="2"/>
      <c r="AC155" s="2"/>
      <c r="AD155" s="2"/>
    </row>
    <row r="156" spans="1:30" s="3" customForma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2"/>
      <c r="AA156" s="2"/>
      <c r="AB156" s="2"/>
      <c r="AC156" s="2"/>
      <c r="AD156" s="2"/>
    </row>
    <row r="157" spans="1:30" s="3" customForma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2"/>
      <c r="AA157" s="2"/>
      <c r="AB157" s="2"/>
      <c r="AC157" s="2"/>
      <c r="AD157" s="2"/>
    </row>
    <row r="158" spans="1:30" s="3" customForma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2"/>
      <c r="AA158" s="2"/>
      <c r="AB158" s="2"/>
      <c r="AC158" s="2"/>
      <c r="AD158" s="2"/>
    </row>
    <row r="159" spans="1:30" s="3" customForma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2"/>
      <c r="AA159" s="2"/>
      <c r="AB159" s="2"/>
      <c r="AC159" s="2"/>
      <c r="AD159" s="2"/>
    </row>
    <row r="160" spans="1:30" s="3" customForma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2"/>
      <c r="AA160" s="2"/>
      <c r="AB160" s="2"/>
      <c r="AC160" s="2"/>
      <c r="AD160" s="2"/>
    </row>
    <row r="161" spans="1:30" s="3" customForma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2"/>
      <c r="AA161" s="2"/>
      <c r="AB161" s="2"/>
      <c r="AC161" s="2"/>
      <c r="AD161" s="2"/>
    </row>
    <row r="162" spans="1:30" s="3" customForma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2"/>
      <c r="AA162" s="2"/>
      <c r="AB162" s="2"/>
      <c r="AC162" s="2"/>
      <c r="AD162" s="2"/>
    </row>
    <row r="163" spans="1:30" s="3" customForma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2"/>
      <c r="AA163" s="2"/>
      <c r="AB163" s="2"/>
      <c r="AC163" s="2"/>
      <c r="AD163" s="2"/>
    </row>
    <row r="164" spans="1:30" s="3" customForma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2"/>
      <c r="AA164" s="2"/>
      <c r="AB164" s="2"/>
      <c r="AC164" s="2"/>
      <c r="AD164" s="2"/>
    </row>
    <row r="165" spans="1:30" s="3" customForma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2"/>
      <c r="AA165" s="2"/>
      <c r="AB165" s="2"/>
      <c r="AC165" s="2"/>
      <c r="AD165" s="2"/>
    </row>
    <row r="166" spans="1:30" s="3" customForma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2"/>
      <c r="AA166" s="2"/>
      <c r="AB166" s="2"/>
      <c r="AC166" s="2"/>
      <c r="AD166" s="2"/>
    </row>
    <row r="167" spans="1:30" s="3" customForma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2"/>
      <c r="AA167" s="2"/>
      <c r="AB167" s="2"/>
      <c r="AC167" s="2"/>
      <c r="AD167" s="2"/>
    </row>
    <row r="168" spans="1:30" s="3" customForma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2"/>
      <c r="AA168" s="2"/>
      <c r="AB168" s="2"/>
      <c r="AC168" s="2"/>
      <c r="AD168" s="2"/>
    </row>
    <row r="169" spans="1:30" s="3" customForma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2"/>
      <c r="AA169" s="2"/>
      <c r="AB169" s="2"/>
      <c r="AC169" s="2"/>
      <c r="AD169" s="2"/>
    </row>
    <row r="170" spans="1:30" s="3" customForma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2"/>
      <c r="AA170" s="2"/>
      <c r="AB170" s="2"/>
      <c r="AC170" s="2"/>
      <c r="AD170" s="2"/>
    </row>
    <row r="171" spans="1:30" s="3" customForma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2"/>
      <c r="AA171" s="2"/>
      <c r="AB171" s="2"/>
      <c r="AC171" s="2"/>
      <c r="AD171" s="2"/>
    </row>
    <row r="172" spans="1:30" s="3" customForma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2"/>
      <c r="AA172" s="2"/>
      <c r="AB172" s="2"/>
      <c r="AC172" s="2"/>
      <c r="AD172" s="2"/>
    </row>
    <row r="173" spans="1:30" s="3" customForma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2"/>
      <c r="AA173" s="2"/>
      <c r="AB173" s="2"/>
      <c r="AC173" s="2"/>
      <c r="AD173" s="2"/>
    </row>
    <row r="174" spans="1:30" s="3" customForma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2"/>
      <c r="AA174" s="2"/>
      <c r="AB174" s="2"/>
      <c r="AC174" s="2"/>
      <c r="AD174" s="2"/>
    </row>
    <row r="175" spans="1:30" s="3" customForma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2"/>
      <c r="AA175" s="2"/>
      <c r="AB175" s="2"/>
      <c r="AC175" s="2"/>
      <c r="AD175" s="2"/>
    </row>
    <row r="176" spans="1:30" s="3" customForma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2"/>
      <c r="AA176" s="2"/>
      <c r="AB176" s="2"/>
      <c r="AC176" s="2"/>
      <c r="AD176" s="2"/>
    </row>
    <row r="177" spans="1:30" s="3" customForma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2"/>
      <c r="AA177" s="2"/>
      <c r="AB177" s="2"/>
      <c r="AC177" s="2"/>
      <c r="AD177" s="2"/>
    </row>
    <row r="178" spans="1:30" s="3" customForma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2"/>
      <c r="AA178" s="2"/>
      <c r="AB178" s="2"/>
      <c r="AC178" s="2"/>
      <c r="AD178" s="2"/>
    </row>
    <row r="179" spans="1:30" s="3" customForma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2"/>
      <c r="AA179" s="2"/>
      <c r="AB179" s="2"/>
      <c r="AC179" s="2"/>
      <c r="AD179" s="2"/>
    </row>
    <row r="180" spans="1:30" s="3" customForma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2"/>
      <c r="AA180" s="2"/>
      <c r="AB180" s="2"/>
      <c r="AC180" s="2"/>
      <c r="AD180" s="2"/>
    </row>
    <row r="181" spans="1:30" s="3" customForma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2"/>
      <c r="AA181" s="2"/>
      <c r="AB181" s="2"/>
      <c r="AC181" s="2"/>
      <c r="AD181" s="2"/>
    </row>
    <row r="182" spans="1:30" s="3" customForma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2"/>
      <c r="AA182" s="2"/>
      <c r="AB182" s="2"/>
      <c r="AC182" s="2"/>
      <c r="AD182" s="2"/>
    </row>
    <row r="183" spans="1:30" s="3" customForma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2"/>
      <c r="AA183" s="2"/>
      <c r="AB183" s="2"/>
      <c r="AC183" s="2"/>
      <c r="AD183" s="2"/>
    </row>
    <row r="184" spans="1:30" s="3" customForma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2"/>
      <c r="AA184" s="2"/>
      <c r="AB184" s="2"/>
      <c r="AC184" s="2"/>
      <c r="AD184" s="2"/>
    </row>
    <row r="185" spans="1:30" s="3" customForma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2"/>
      <c r="AA185" s="2"/>
      <c r="AB185" s="2"/>
      <c r="AC185" s="2"/>
      <c r="AD185" s="2"/>
    </row>
    <row r="186" spans="1:30" s="3" customForma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2"/>
      <c r="AA186" s="2"/>
      <c r="AB186" s="2"/>
      <c r="AC186" s="2"/>
      <c r="AD186" s="2"/>
    </row>
    <row r="187" spans="1:30" s="3" customForma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2"/>
      <c r="AA187" s="2"/>
      <c r="AB187" s="2"/>
      <c r="AC187" s="2"/>
      <c r="AD187" s="2"/>
    </row>
    <row r="188" spans="1:30" s="3" customForma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2"/>
      <c r="AA188" s="2"/>
      <c r="AB188" s="2"/>
      <c r="AC188" s="2"/>
      <c r="AD188" s="2"/>
    </row>
    <row r="189" spans="1:30" s="3" customForma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2"/>
      <c r="AA189" s="2"/>
      <c r="AB189" s="2"/>
      <c r="AC189" s="2"/>
      <c r="AD189" s="2"/>
    </row>
    <row r="190" spans="1:30" s="3" customForma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2"/>
      <c r="AA190" s="2"/>
      <c r="AB190" s="2"/>
      <c r="AC190" s="2"/>
      <c r="AD190" s="2"/>
    </row>
    <row r="191" spans="1:30" s="3" customForma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2"/>
      <c r="AA191" s="2"/>
      <c r="AB191" s="2"/>
      <c r="AC191" s="2"/>
      <c r="AD191" s="2"/>
    </row>
    <row r="192" spans="1:30" s="3" customForma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2"/>
      <c r="AA192" s="2"/>
      <c r="AB192" s="2"/>
      <c r="AC192" s="2"/>
      <c r="AD192" s="2"/>
    </row>
    <row r="193" spans="1:30" s="3" customForma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2"/>
      <c r="AA193" s="2"/>
      <c r="AB193" s="2"/>
      <c r="AC193" s="2"/>
      <c r="AD193" s="2"/>
    </row>
    <row r="194" spans="1:30" s="3" customForma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2"/>
      <c r="AA194" s="2"/>
      <c r="AB194" s="2"/>
      <c r="AC194" s="2"/>
      <c r="AD194" s="2"/>
    </row>
    <row r="195" spans="1:30" s="3" customForma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2"/>
      <c r="AA195" s="2"/>
      <c r="AB195" s="2"/>
      <c r="AC195" s="2"/>
      <c r="AD195" s="2"/>
    </row>
    <row r="196" spans="1:30" s="3" customForma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2"/>
      <c r="AA196" s="2"/>
      <c r="AB196" s="2"/>
      <c r="AC196" s="2"/>
      <c r="AD196" s="2"/>
    </row>
    <row r="197" spans="1:30" s="3" customForma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2"/>
      <c r="AA197" s="2"/>
      <c r="AB197" s="2"/>
      <c r="AC197" s="2"/>
      <c r="AD197" s="2"/>
    </row>
    <row r="198" spans="1:30" s="3" customForma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2"/>
      <c r="AA198" s="2"/>
      <c r="AB198" s="2"/>
      <c r="AC198" s="2"/>
      <c r="AD198" s="2"/>
    </row>
    <row r="199" spans="1:30" s="3" customForma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2"/>
      <c r="AA199" s="2"/>
      <c r="AB199" s="2"/>
      <c r="AC199" s="2"/>
      <c r="AD199" s="2"/>
    </row>
    <row r="200" spans="1:30" s="3" customForma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2"/>
      <c r="AA200" s="2"/>
      <c r="AB200" s="2"/>
      <c r="AC200" s="2"/>
      <c r="AD200" s="2"/>
    </row>
    <row r="201" spans="1:30" s="3" customForma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2"/>
      <c r="AA201" s="2"/>
      <c r="AB201" s="2"/>
      <c r="AC201" s="2"/>
      <c r="AD201" s="2"/>
    </row>
    <row r="202" spans="1:30" s="3" customForma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2"/>
      <c r="AA202" s="2"/>
      <c r="AB202" s="2"/>
      <c r="AC202" s="2"/>
      <c r="AD202" s="2"/>
    </row>
    <row r="203" spans="1:30" s="3" customForma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2"/>
      <c r="AA203" s="2"/>
      <c r="AB203" s="2"/>
      <c r="AC203" s="2"/>
      <c r="AD203" s="2"/>
    </row>
    <row r="204" spans="1:30" s="3" customForma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2"/>
      <c r="AA204" s="2"/>
      <c r="AB204" s="2"/>
      <c r="AC204" s="2"/>
      <c r="AD204" s="2"/>
    </row>
    <row r="205" spans="1:30" s="3" customForma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2"/>
      <c r="AA205" s="2"/>
      <c r="AB205" s="2"/>
      <c r="AC205" s="2"/>
      <c r="AD205" s="2"/>
    </row>
    <row r="206" spans="1:30" s="3" customForma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2"/>
      <c r="AA206" s="2"/>
      <c r="AB206" s="2"/>
      <c r="AC206" s="2"/>
      <c r="AD206" s="2"/>
    </row>
    <row r="207" spans="1:30" s="3" customForma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2"/>
      <c r="AA207" s="2"/>
      <c r="AB207" s="2"/>
      <c r="AC207" s="2"/>
      <c r="AD207" s="2"/>
    </row>
    <row r="208" spans="1:30" s="3" customForma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2"/>
      <c r="AA208" s="2"/>
      <c r="AB208" s="2"/>
      <c r="AC208" s="2"/>
      <c r="AD208" s="2"/>
    </row>
    <row r="209" spans="1:30" s="3" customForma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2"/>
      <c r="AA209" s="2"/>
      <c r="AB209" s="2"/>
      <c r="AC209" s="2"/>
      <c r="AD209" s="2"/>
    </row>
    <row r="210" spans="1:30" s="3" customForma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2"/>
      <c r="AA210" s="2"/>
      <c r="AB210" s="2"/>
      <c r="AC210" s="2"/>
      <c r="AD210" s="2"/>
    </row>
    <row r="211" spans="1:30" s="3" customForma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2"/>
      <c r="AA211" s="2"/>
      <c r="AB211" s="2"/>
      <c r="AC211" s="2"/>
      <c r="AD211" s="2"/>
    </row>
    <row r="212" spans="1:30" s="3" customForma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2"/>
      <c r="AA212" s="2"/>
      <c r="AB212" s="2"/>
      <c r="AC212" s="2"/>
      <c r="AD212" s="2"/>
    </row>
    <row r="213" spans="1:30" s="3" customForma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2"/>
      <c r="AA213" s="2"/>
      <c r="AB213" s="2"/>
      <c r="AC213" s="2"/>
      <c r="AD213" s="2"/>
    </row>
    <row r="214" spans="1:30" s="3" customForma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2"/>
      <c r="AA214" s="2"/>
      <c r="AB214" s="2"/>
      <c r="AC214" s="2"/>
      <c r="AD214" s="2"/>
    </row>
    <row r="215" spans="1:30" s="3" customForma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2"/>
      <c r="AA215" s="2"/>
      <c r="AB215" s="2"/>
      <c r="AC215" s="2"/>
      <c r="AD215" s="2"/>
    </row>
    <row r="216" spans="1:30" s="3" customForma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2"/>
      <c r="AA216" s="2"/>
      <c r="AB216" s="2"/>
      <c r="AC216" s="2"/>
      <c r="AD216" s="2"/>
    </row>
    <row r="217" spans="1:30" s="3" customForma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2"/>
      <c r="AA217" s="2"/>
      <c r="AB217" s="2"/>
      <c r="AC217" s="2"/>
      <c r="AD217" s="2"/>
    </row>
    <row r="218" spans="1:30" s="3" customForma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2"/>
      <c r="AA218" s="2"/>
      <c r="AB218" s="2"/>
      <c r="AC218" s="2"/>
      <c r="AD218" s="2"/>
    </row>
    <row r="219" spans="1:30" s="3" customForma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2"/>
      <c r="AA219" s="2"/>
      <c r="AB219" s="2"/>
      <c r="AC219" s="2"/>
      <c r="AD219" s="2"/>
    </row>
    <row r="220" spans="1:30" s="3" customForma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2"/>
      <c r="AA220" s="2"/>
      <c r="AB220" s="2"/>
      <c r="AC220" s="2"/>
      <c r="AD220" s="2"/>
    </row>
    <row r="221" spans="1:30" s="3" customForma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2"/>
      <c r="AA221" s="2"/>
      <c r="AB221" s="2"/>
      <c r="AC221" s="2"/>
      <c r="AD221" s="2"/>
    </row>
    <row r="222" spans="1:30" s="3" customForma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2"/>
      <c r="AA222" s="2"/>
      <c r="AB222" s="2"/>
      <c r="AC222" s="2"/>
      <c r="AD222" s="2"/>
    </row>
    <row r="223" spans="1:30" s="3" customForma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2"/>
      <c r="AA223" s="2"/>
      <c r="AB223" s="2"/>
      <c r="AC223" s="2"/>
      <c r="AD223" s="2"/>
    </row>
    <row r="224" spans="1:30" s="3" customForma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2"/>
      <c r="AA224" s="2"/>
      <c r="AB224" s="2"/>
      <c r="AC224" s="2"/>
      <c r="AD224" s="2"/>
    </row>
    <row r="225" spans="1:30" s="3" customForma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2"/>
      <c r="AA225" s="2"/>
      <c r="AB225" s="2"/>
      <c r="AC225" s="2"/>
      <c r="AD225" s="2"/>
    </row>
    <row r="226" spans="1:30" s="3" customForma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2"/>
      <c r="AA226" s="2"/>
      <c r="AB226" s="2"/>
      <c r="AC226" s="2"/>
      <c r="AD226" s="2"/>
    </row>
    <row r="227" spans="1:30" s="3" customForma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2"/>
      <c r="AA227" s="2"/>
      <c r="AB227" s="2"/>
      <c r="AC227" s="2"/>
      <c r="AD227" s="2"/>
    </row>
    <row r="228" spans="1:30" s="3" customForma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2"/>
      <c r="AA228" s="2"/>
      <c r="AB228" s="2"/>
      <c r="AC228" s="2"/>
      <c r="AD228" s="2"/>
    </row>
    <row r="229" spans="1:30" s="3" customForma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2"/>
      <c r="AA229" s="2"/>
      <c r="AB229" s="2"/>
      <c r="AC229" s="2"/>
      <c r="AD229" s="2"/>
    </row>
    <row r="230" spans="1:30" s="3" customForma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2"/>
      <c r="AA230" s="2"/>
      <c r="AB230" s="2"/>
      <c r="AC230" s="2"/>
      <c r="AD230" s="2"/>
    </row>
    <row r="231" spans="1:30" s="3" customForma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2"/>
      <c r="AA231" s="2"/>
      <c r="AB231" s="2"/>
      <c r="AC231" s="2"/>
      <c r="AD231" s="2"/>
    </row>
    <row r="232" spans="1:30" s="3" customForma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2"/>
      <c r="AA232" s="2"/>
      <c r="AB232" s="2"/>
      <c r="AC232" s="2"/>
      <c r="AD232" s="2"/>
    </row>
    <row r="233" spans="1:30" s="3" customForma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2"/>
      <c r="AA233" s="2"/>
      <c r="AB233" s="2"/>
      <c r="AC233" s="2"/>
      <c r="AD233" s="2"/>
    </row>
    <row r="234" spans="1:30" s="3" customForma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2"/>
      <c r="AA234" s="2"/>
      <c r="AB234" s="2"/>
      <c r="AC234" s="2"/>
      <c r="AD234" s="2"/>
    </row>
    <row r="235" spans="1:30" s="3" customForma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2"/>
      <c r="AA235" s="2"/>
      <c r="AB235" s="2"/>
      <c r="AC235" s="2"/>
      <c r="AD235" s="2"/>
    </row>
    <row r="236" spans="1:30" s="3" customForma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2"/>
      <c r="AA236" s="2"/>
      <c r="AB236" s="2"/>
      <c r="AC236" s="2"/>
      <c r="AD236" s="2"/>
    </row>
    <row r="237" spans="1:30" s="3" customForma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2"/>
      <c r="AA237" s="2"/>
      <c r="AB237" s="2"/>
      <c r="AC237" s="2"/>
      <c r="AD237" s="2"/>
    </row>
    <row r="238" spans="1:30" s="3" customForma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2"/>
      <c r="AA238" s="2"/>
      <c r="AB238" s="2"/>
      <c r="AC238" s="2"/>
      <c r="AD238" s="2"/>
    </row>
    <row r="239" spans="1:30" s="3" customForma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2"/>
      <c r="AA239" s="2"/>
      <c r="AB239" s="2"/>
      <c r="AC239" s="2"/>
      <c r="AD239" s="2"/>
    </row>
    <row r="240" spans="1:30" s="3" customForma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2"/>
      <c r="AA240" s="2"/>
      <c r="AB240" s="2"/>
      <c r="AC240" s="2"/>
      <c r="AD240" s="2"/>
    </row>
    <row r="241" spans="1:30" s="3" customForma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2"/>
      <c r="AA241" s="2"/>
      <c r="AB241" s="2"/>
      <c r="AC241" s="2"/>
      <c r="AD241" s="2"/>
    </row>
    <row r="242" spans="1:30" s="3" customForma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2"/>
      <c r="AA242" s="2"/>
      <c r="AB242" s="2"/>
      <c r="AC242" s="2"/>
      <c r="AD242" s="2"/>
    </row>
    <row r="243" spans="1:30" s="3" customForma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2"/>
      <c r="AA243" s="2"/>
      <c r="AB243" s="2"/>
      <c r="AC243" s="2"/>
      <c r="AD243" s="2"/>
    </row>
    <row r="244" spans="1:30" s="3" customForma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2"/>
      <c r="AA244" s="2"/>
      <c r="AB244" s="2"/>
      <c r="AC244" s="2"/>
      <c r="AD244" s="2"/>
    </row>
    <row r="245" spans="1:30" s="3" customForma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2"/>
      <c r="AA245" s="2"/>
      <c r="AB245" s="2"/>
      <c r="AC245" s="2"/>
      <c r="AD245" s="2"/>
    </row>
    <row r="246" spans="1:30" s="3" customForma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2"/>
      <c r="AA246" s="2"/>
      <c r="AB246" s="2"/>
      <c r="AC246" s="2"/>
      <c r="AD246" s="2"/>
    </row>
    <row r="247" spans="1:30" s="3" customForma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2"/>
      <c r="AA247" s="2"/>
      <c r="AB247" s="2"/>
      <c r="AC247" s="2"/>
      <c r="AD247" s="2"/>
    </row>
    <row r="248" spans="1:30" s="3" customForma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2"/>
      <c r="AA248" s="2"/>
      <c r="AB248" s="2"/>
      <c r="AC248" s="2"/>
      <c r="AD248" s="2"/>
    </row>
    <row r="249" spans="1:30" s="3" customForma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2"/>
      <c r="AA249" s="2"/>
      <c r="AB249" s="2"/>
      <c r="AC249" s="2"/>
      <c r="AD249" s="2"/>
    </row>
    <row r="250" spans="1:30" s="3" customForma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2"/>
      <c r="AA250" s="2"/>
      <c r="AB250" s="2"/>
      <c r="AC250" s="2"/>
      <c r="AD250" s="2"/>
    </row>
    <row r="251" spans="1:30" s="3" customForma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2"/>
      <c r="AA251" s="2"/>
      <c r="AB251" s="2"/>
      <c r="AC251" s="2"/>
      <c r="AD251" s="2"/>
    </row>
    <row r="252" spans="1:30" s="3" customForma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2"/>
      <c r="AA252" s="2"/>
      <c r="AB252" s="2"/>
      <c r="AC252" s="2"/>
      <c r="AD252" s="2"/>
    </row>
    <row r="253" spans="1:30" s="3" customForma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2"/>
      <c r="AA253" s="2"/>
      <c r="AB253" s="2"/>
      <c r="AC253" s="2"/>
      <c r="AD253" s="2"/>
    </row>
    <row r="254" spans="1:30" s="3" customForma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2"/>
      <c r="AA254" s="2"/>
      <c r="AB254" s="2"/>
      <c r="AC254" s="2"/>
      <c r="AD254" s="2"/>
    </row>
    <row r="255" spans="1:30" s="3" customForma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2"/>
      <c r="AA255" s="2"/>
      <c r="AB255" s="2"/>
      <c r="AC255" s="2"/>
      <c r="AD255" s="2"/>
    </row>
    <row r="256" spans="1:30" s="3" customForma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2"/>
      <c r="AA256" s="2"/>
      <c r="AB256" s="2"/>
      <c r="AC256" s="2"/>
      <c r="AD256" s="2"/>
    </row>
    <row r="257" spans="1:30" s="3" customForma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2"/>
      <c r="AA257" s="2"/>
      <c r="AB257" s="2"/>
      <c r="AC257" s="2"/>
      <c r="AD257" s="2"/>
    </row>
    <row r="258" spans="1:30" s="3" customForma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2"/>
      <c r="AA258" s="2"/>
      <c r="AB258" s="2"/>
      <c r="AC258" s="2"/>
      <c r="AD258" s="2"/>
    </row>
    <row r="259" spans="1:30" s="3" customForma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2"/>
      <c r="AA259" s="2"/>
      <c r="AB259" s="2"/>
      <c r="AC259" s="2"/>
      <c r="AD259" s="2"/>
    </row>
    <row r="260" spans="1:30" s="3" customForma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2"/>
      <c r="AA260" s="2"/>
      <c r="AB260" s="2"/>
      <c r="AC260" s="2"/>
      <c r="AD260" s="2"/>
    </row>
    <row r="261" spans="1:30" s="3" customForma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2"/>
      <c r="AA261" s="2"/>
      <c r="AB261" s="2"/>
      <c r="AC261" s="2"/>
      <c r="AD261" s="2"/>
    </row>
    <row r="262" spans="1:30" s="3" customForma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2"/>
      <c r="AA262" s="2"/>
      <c r="AB262" s="2"/>
      <c r="AC262" s="2"/>
      <c r="AD262" s="2"/>
    </row>
    <row r="263" spans="1:30" s="3" customForma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2"/>
      <c r="AA263" s="2"/>
      <c r="AB263" s="2"/>
      <c r="AC263" s="2"/>
      <c r="AD263" s="2"/>
    </row>
    <row r="264" spans="1:30" s="3" customForma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2"/>
      <c r="AA264" s="2"/>
      <c r="AB264" s="2"/>
      <c r="AC264" s="2"/>
      <c r="AD264" s="2"/>
    </row>
    <row r="265" spans="1:30" s="3" customForma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2"/>
      <c r="AA265" s="2"/>
      <c r="AB265" s="2"/>
      <c r="AC265" s="2"/>
      <c r="AD265" s="2"/>
    </row>
    <row r="266" spans="1:30" s="3" customForma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2"/>
      <c r="AA266" s="2"/>
      <c r="AB266" s="2"/>
      <c r="AC266" s="2"/>
      <c r="AD266" s="2"/>
    </row>
    <row r="267" spans="1:30" s="3" customForma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2"/>
      <c r="AA267" s="2"/>
      <c r="AB267" s="2"/>
      <c r="AC267" s="2"/>
      <c r="AD267" s="2"/>
    </row>
    <row r="268" spans="1:30" s="3" customForma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2"/>
      <c r="AA268" s="2"/>
      <c r="AB268" s="2"/>
      <c r="AC268" s="2"/>
      <c r="AD268" s="2"/>
    </row>
    <row r="269" spans="1:30" s="3" customForma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2"/>
      <c r="AA269" s="2"/>
      <c r="AB269" s="2"/>
      <c r="AC269" s="2"/>
      <c r="AD269" s="2"/>
    </row>
    <row r="270" spans="1:30" s="3" customForma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2"/>
      <c r="AA270" s="2"/>
      <c r="AB270" s="2"/>
      <c r="AC270" s="2"/>
      <c r="AD270" s="2"/>
    </row>
    <row r="271" spans="1:30" s="3" customForma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2"/>
      <c r="AA271" s="2"/>
      <c r="AB271" s="2"/>
      <c r="AC271" s="2"/>
      <c r="AD271" s="2"/>
    </row>
    <row r="272" spans="1:30" s="3" customForma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2"/>
      <c r="AA272" s="2"/>
      <c r="AB272" s="2"/>
      <c r="AC272" s="2"/>
      <c r="AD272" s="2"/>
    </row>
    <row r="273" spans="1:30" s="3" customForma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2"/>
      <c r="AA273" s="2"/>
      <c r="AB273" s="2"/>
      <c r="AC273" s="2"/>
      <c r="AD273" s="2"/>
    </row>
    <row r="274" spans="1:30" s="3" customForma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2"/>
      <c r="AA274" s="2"/>
      <c r="AB274" s="2"/>
      <c r="AC274" s="2"/>
      <c r="AD274" s="2"/>
    </row>
    <row r="275" spans="1:30" s="3" customForma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2"/>
      <c r="AA275" s="2"/>
      <c r="AB275" s="2"/>
      <c r="AC275" s="2"/>
      <c r="AD275" s="2"/>
    </row>
    <row r="276" spans="1:30" s="3" customForma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2"/>
      <c r="AA276" s="2"/>
      <c r="AB276" s="2"/>
      <c r="AC276" s="2"/>
      <c r="AD276" s="2"/>
    </row>
    <row r="277" spans="1:30" s="3" customForma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2"/>
      <c r="AA277" s="2"/>
      <c r="AB277" s="2"/>
      <c r="AC277" s="2"/>
      <c r="AD277" s="2"/>
    </row>
  </sheetData>
  <mergeCells count="37">
    <mergeCell ref="A2:Y2"/>
    <mergeCell ref="D5:V7"/>
    <mergeCell ref="U16:V16"/>
    <mergeCell ref="B15:H16"/>
    <mergeCell ref="I15:M15"/>
    <mergeCell ref="P15:T15"/>
    <mergeCell ref="W15:W16"/>
    <mergeCell ref="X15:X16"/>
    <mergeCell ref="N16:O16"/>
    <mergeCell ref="I8:R8"/>
    <mergeCell ref="I9:R9"/>
    <mergeCell ref="N30:O30"/>
    <mergeCell ref="B17:H17"/>
    <mergeCell ref="U17:V19"/>
    <mergeCell ref="B18:H18"/>
    <mergeCell ref="B19:H19"/>
    <mergeCell ref="B25:H25"/>
    <mergeCell ref="B26:H26"/>
    <mergeCell ref="B27:H27"/>
    <mergeCell ref="B28:D28"/>
    <mergeCell ref="E28:H28"/>
    <mergeCell ref="A1:Y1"/>
    <mergeCell ref="B77:I78"/>
    <mergeCell ref="N77:W78"/>
    <mergeCell ref="B32:C32"/>
    <mergeCell ref="N32:O32"/>
    <mergeCell ref="N33:O33"/>
    <mergeCell ref="B34:C34"/>
    <mergeCell ref="N34:O34"/>
    <mergeCell ref="N35:O35"/>
    <mergeCell ref="B31:C31"/>
    <mergeCell ref="N31:O31"/>
    <mergeCell ref="B20:H20"/>
    <mergeCell ref="B21:H21"/>
    <mergeCell ref="B22:H22"/>
    <mergeCell ref="B23:H23"/>
    <mergeCell ref="B24:H24"/>
  </mergeCells>
  <dataValidations disablePrompts="1" count="2">
    <dataValidation allowBlank="1" showInputMessage="1" showErrorMessage="1" prompt=" " sqref="P17:S27" xr:uid="{00000000-0002-0000-0800-000000000000}"/>
    <dataValidation allowBlank="1" showInputMessage="1" showErrorMessage="1" promptTitle="ELEGIR VALORES DE LA LISTA" sqref="V24 V20:V22 U20:U25" xr:uid="{00000000-0002-0000-0800-000001000000}"/>
  </dataValidations>
  <printOptions horizontalCentered="1" verticalCentered="1"/>
  <pageMargins left="0" right="0" top="0" bottom="0" header="0" footer="0"/>
  <pageSetup paperSize="5" scale="41"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INICIO</vt:lpstr>
      <vt:lpstr>INFORMACIÓN MUNICIPIO</vt:lpstr>
      <vt:lpstr>INFORMACIÓN DEL POT</vt:lpstr>
      <vt:lpstr>NORMATIVA</vt:lpstr>
      <vt:lpstr>DOCUMENTOS DEL POT</vt:lpstr>
      <vt:lpstr>ESTUDIOS TÉCNICOS</vt:lpstr>
      <vt:lpstr>COMPONENTE GENERAL </vt:lpstr>
      <vt:lpstr>COMPONENTE URBANO</vt:lpstr>
      <vt:lpstr>COMPONENTE RURAL</vt:lpstr>
      <vt:lpstr>'COMPONENTE GENERAL '!Área_de_impresión</vt:lpstr>
      <vt:lpstr>'COMPONENTE RURAL'!Área_de_impresión</vt:lpstr>
      <vt:lpstr>'COMPONENTE URBANO'!Área_de_impresión</vt:lpstr>
      <vt:lpstr>'DOCUMENTOS DEL POT'!Área_de_impresión</vt:lpstr>
      <vt:lpstr>'ESTUDIOS TÉCNICOS'!Área_de_impresión</vt:lpstr>
      <vt:lpstr>'INFORMACIÓN DEL POT'!Área_de_impresión</vt:lpstr>
      <vt:lpstr>'INFORMACIÓN MUNICIPIO'!Área_de_impresión</vt:lpstr>
      <vt:lpstr>INICIO!Área_de_impresión</vt:lpstr>
      <vt:lpstr>NORMATIVA!Área_de_impresión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Carlos Arturo Ciro Basto - GRAPOT</dc:creator>
  <cp:lastModifiedBy>TANIA CAMILA QUINAYAS GUEVARA</cp:lastModifiedBy>
  <cp:lastPrinted>2023-12-27T15:40:58Z</cp:lastPrinted>
  <dcterms:created xsi:type="dcterms:W3CDTF">2023-05-29T14:05:43Z</dcterms:created>
  <dcterms:modified xsi:type="dcterms:W3CDTF">2023-12-27T15:41:54Z</dcterms:modified>
</cp:coreProperties>
</file>